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OMCI\FINANCE\DECISION SUPPORT\Price Transparency\Published files as of 07012024\"/>
    </mc:Choice>
  </mc:AlternateContent>
  <xr:revisionPtr revIDLastSave="0" documentId="13_ncr:1_{B23D677C-44D8-45B7-AFBE-4E34E038876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OMC top 300" sheetId="2" r:id="rId1"/>
  </sheets>
  <definedNames>
    <definedName name="_xlnm._FilterDatabase" localSheetId="0" hidden="1">'OMC top 300'!$A$5:$AI$2080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81" i="2" l="1"/>
  <c r="Y1623" i="2"/>
  <c r="AH1623" i="2" s="1"/>
  <c r="Y1625" i="2"/>
  <c r="AH1625" i="2" s="1"/>
  <c r="Y1627" i="2"/>
  <c r="AH1627" i="2" s="1"/>
  <c r="Y1629" i="2"/>
  <c r="AH1629" i="2" s="1"/>
  <c r="Y1631" i="2"/>
  <c r="AH1631" i="2" s="1"/>
  <c r="Y1633" i="2"/>
  <c r="AH1633" i="2" s="1"/>
  <c r="Y1635" i="2"/>
  <c r="AH1635" i="2" s="1"/>
  <c r="Y1637" i="2"/>
  <c r="AH1637" i="2" s="1"/>
  <c r="Y1639" i="2"/>
  <c r="AH1639" i="2" s="1"/>
  <c r="Y1641" i="2"/>
  <c r="AH1641" i="2" s="1"/>
  <c r="Y1643" i="2"/>
  <c r="AH1643" i="2" s="1"/>
  <c r="Y1645" i="2"/>
  <c r="AH1645" i="2" s="1"/>
  <c r="Y1647" i="2"/>
  <c r="AH1647" i="2" s="1"/>
  <c r="Y1649" i="2"/>
  <c r="AH1649" i="2" s="1"/>
  <c r="Y1651" i="2"/>
  <c r="AH1651" i="2" s="1"/>
  <c r="Y1659" i="2"/>
  <c r="AH1659" i="2" s="1"/>
  <c r="Y1657" i="2"/>
  <c r="AH1657" i="2" s="1"/>
  <c r="Y1655" i="2"/>
  <c r="AH1655" i="2" s="1"/>
  <c r="Y1653" i="2"/>
  <c r="AH1653" i="2" s="1"/>
  <c r="Y1661" i="2"/>
  <c r="AH1661" i="2" s="1"/>
  <c r="Y1663" i="2"/>
  <c r="AH1663" i="2" s="1"/>
  <c r="Y1665" i="2"/>
  <c r="AH1665" i="2" s="1"/>
  <c r="Y1667" i="2"/>
  <c r="AH1667" i="2" s="1"/>
  <c r="Y1669" i="2"/>
  <c r="AH1669" i="2" s="1"/>
  <c r="Y1671" i="2"/>
  <c r="AH1671" i="2" s="1"/>
  <c r="Y1673" i="2"/>
  <c r="AH1673" i="2" s="1"/>
  <c r="Y1675" i="2"/>
  <c r="AH1675" i="2" s="1"/>
  <c r="Y1677" i="2"/>
  <c r="AH1677" i="2" s="1"/>
  <c r="Y1679" i="2"/>
  <c r="AH1679" i="2" s="1"/>
  <c r="Y1681" i="2"/>
  <c r="Y1683" i="2"/>
  <c r="AH1683" i="2" s="1"/>
  <c r="Y1685" i="2"/>
  <c r="AH1685" i="2" s="1"/>
  <c r="Y1687" i="2"/>
  <c r="AH1687" i="2" s="1"/>
  <c r="Y1689" i="2"/>
  <c r="AH1689" i="2" s="1"/>
  <c r="Y1691" i="2"/>
  <c r="AH1691" i="2" s="1"/>
  <c r="Y1693" i="2"/>
  <c r="AH1693" i="2" s="1"/>
  <c r="Y1695" i="2"/>
  <c r="AH1695" i="2" s="1"/>
  <c r="Y1697" i="2"/>
  <c r="AH1697" i="2" s="1"/>
  <c r="Y1699" i="2"/>
  <c r="AH1699" i="2" s="1"/>
  <c r="Y1701" i="2"/>
  <c r="AH1701" i="2" s="1"/>
  <c r="Y1703" i="2"/>
  <c r="AH1703" i="2" s="1"/>
  <c r="Y1705" i="2"/>
  <c r="AH1705" i="2" s="1"/>
  <c r="Y1707" i="2"/>
  <c r="AH1707" i="2" s="1"/>
  <c r="Y1709" i="2"/>
  <c r="AH1709" i="2" s="1"/>
  <c r="Y1711" i="2"/>
  <c r="AH1711" i="2" s="1"/>
  <c r="Y1713" i="2"/>
  <c r="AH1713" i="2" s="1"/>
  <c r="Y1715" i="2"/>
  <c r="AH1715" i="2" s="1"/>
  <c r="Y1717" i="2"/>
  <c r="AH1717" i="2" s="1"/>
  <c r="Y1719" i="2"/>
  <c r="AH1719" i="2" s="1"/>
  <c r="Y1721" i="2"/>
  <c r="AH1721" i="2" s="1"/>
  <c r="Y1723" i="2"/>
  <c r="AH1723" i="2" s="1"/>
  <c r="Y1725" i="2"/>
  <c r="AH1725" i="2" s="1"/>
  <c r="Y1727" i="2"/>
  <c r="AH1727" i="2" s="1"/>
  <c r="Y1729" i="2"/>
  <c r="AH1729" i="2" s="1"/>
  <c r="Y1731" i="2"/>
  <c r="AH1731" i="2" s="1"/>
  <c r="Y1733" i="2"/>
  <c r="AH1733" i="2" s="1"/>
  <c r="Y1735" i="2"/>
  <c r="AH1735" i="2" s="1"/>
  <c r="Y1745" i="2"/>
  <c r="AH1745" i="2" s="1"/>
  <c r="Y1743" i="2"/>
  <c r="AH1743" i="2" s="1"/>
  <c r="Y1741" i="2"/>
  <c r="AH1741" i="2" s="1"/>
  <c r="Y1739" i="2"/>
  <c r="AH1739" i="2" s="1"/>
  <c r="Y1737" i="2"/>
  <c r="AH1737" i="2" s="1"/>
  <c r="Y1749" i="2"/>
  <c r="AH1749" i="2" s="1"/>
  <c r="Y1747" i="2"/>
  <c r="AH1747" i="2" s="1"/>
  <c r="Y1751" i="2"/>
  <c r="AH1751" i="2" s="1"/>
  <c r="Y1753" i="2"/>
  <c r="AH1753" i="2" s="1"/>
  <c r="Y1755" i="2"/>
  <c r="AH1755" i="2" s="1"/>
  <c r="Y1757" i="2"/>
  <c r="AH1757" i="2" s="1"/>
  <c r="Y1759" i="2"/>
  <c r="AH1759" i="2" s="1"/>
  <c r="Y1761" i="2"/>
  <c r="AH1761" i="2" s="1"/>
  <c r="Y1763" i="2"/>
  <c r="AH1763" i="2" s="1"/>
  <c r="Y1765" i="2"/>
  <c r="AH1765" i="2" s="1"/>
  <c r="Y1767" i="2"/>
  <c r="AH1767" i="2" s="1"/>
  <c r="Y1769" i="2"/>
  <c r="AH1769" i="2" s="1"/>
  <c r="Y1771" i="2"/>
  <c r="AH1771" i="2" s="1"/>
  <c r="Y1773" i="2"/>
  <c r="AH1773" i="2" s="1"/>
  <c r="Y1775" i="2"/>
  <c r="AH1775" i="2" s="1"/>
  <c r="F913" i="2"/>
  <c r="G889" i="2" l="1"/>
  <c r="G861" i="2"/>
  <c r="G833" i="2"/>
  <c r="G814" i="2"/>
  <c r="G801" i="2"/>
  <c r="G788" i="2"/>
  <c r="G773" i="2"/>
  <c r="G756" i="2"/>
  <c r="G741" i="2"/>
  <c r="G715" i="2"/>
  <c r="G691" i="2"/>
  <c r="G665" i="2"/>
  <c r="G640" i="2"/>
  <c r="G613" i="2"/>
  <c r="G587" i="2"/>
  <c r="G565" i="2"/>
  <c r="G539" i="2"/>
  <c r="G515" i="2"/>
  <c r="G494" i="2"/>
  <c r="G470" i="2"/>
  <c r="G443" i="2"/>
  <c r="G418" i="2"/>
  <c r="G397" i="2"/>
  <c r="G372" i="2"/>
  <c r="G344" i="2"/>
  <c r="G321" i="2"/>
  <c r="G294" i="2"/>
  <c r="G269" i="2"/>
  <c r="G242" i="2"/>
  <c r="G215" i="2"/>
  <c r="G190" i="2"/>
  <c r="G163" i="2"/>
  <c r="G85" i="2"/>
  <c r="G111" i="2"/>
  <c r="G136" i="2"/>
  <c r="G59" i="2"/>
  <c r="G32" i="2"/>
  <c r="G6" i="2"/>
  <c r="G1991" i="2"/>
  <c r="G1987" i="2"/>
  <c r="B2033" i="2" l="1"/>
  <c r="B2031" i="2"/>
  <c r="B2029" i="2"/>
  <c r="B2027" i="2"/>
  <c r="B2025" i="2"/>
  <c r="B2023" i="2"/>
  <c r="B2021" i="2"/>
  <c r="B2019" i="2"/>
  <c r="B2017" i="2"/>
  <c r="B2015" i="2"/>
  <c r="B2013" i="2"/>
  <c r="B2011" i="2"/>
  <c r="B2009" i="2"/>
  <c r="B2007" i="2"/>
  <c r="B2005" i="2"/>
  <c r="B2003" i="2"/>
  <c r="B2001" i="2"/>
  <c r="B1999" i="2"/>
  <c r="B1997" i="2"/>
  <c r="B1995" i="2"/>
  <c r="B1993" i="2"/>
  <c r="B1991" i="2"/>
  <c r="B1989" i="2"/>
  <c r="B1987" i="2"/>
  <c r="B1985" i="2"/>
  <c r="B1983" i="2"/>
  <c r="B1981" i="2"/>
  <c r="B1979" i="2"/>
  <c r="B1977" i="2"/>
  <c r="B1975" i="2"/>
  <c r="B1973" i="2"/>
  <c r="B1971" i="2"/>
  <c r="B1969" i="2"/>
  <c r="B1967" i="2"/>
  <c r="B1965" i="2"/>
  <c r="B1963" i="2"/>
  <c r="B1961" i="2"/>
  <c r="B1955" i="2"/>
  <c r="B1953" i="2"/>
  <c r="B1951" i="2"/>
  <c r="B1949" i="2"/>
  <c r="B1947" i="2"/>
  <c r="B1945" i="2"/>
  <c r="B1943" i="2"/>
  <c r="B1941" i="2"/>
  <c r="B1939" i="2"/>
  <c r="B1937" i="2"/>
  <c r="B1935" i="2"/>
  <c r="B1933" i="2"/>
  <c r="B1931" i="2"/>
  <c r="B1929" i="2"/>
  <c r="B1925" i="2"/>
  <c r="B1923" i="2"/>
  <c r="B1921" i="2"/>
  <c r="B1919" i="2"/>
  <c r="B1917" i="2"/>
  <c r="B1915" i="2"/>
  <c r="B1911" i="2"/>
  <c r="B1909" i="2"/>
  <c r="B1907" i="2"/>
  <c r="B1905" i="2"/>
  <c r="B1903" i="2"/>
  <c r="B1901" i="2"/>
  <c r="B1899" i="2"/>
  <c r="B1897" i="2"/>
  <c r="B1895" i="2"/>
  <c r="B1893" i="2"/>
  <c r="B1891" i="2"/>
  <c r="B1889" i="2"/>
  <c r="B1887" i="2"/>
  <c r="B1885" i="2"/>
  <c r="B1883" i="2"/>
  <c r="B1881" i="2"/>
  <c r="B1879" i="2"/>
  <c r="B1877" i="2"/>
  <c r="B1875" i="2"/>
  <c r="B1873" i="2"/>
  <c r="B1871" i="2"/>
  <c r="B1869" i="2"/>
  <c r="B1867" i="2"/>
  <c r="B1865" i="2"/>
  <c r="B1863" i="2"/>
  <c r="B1861" i="2"/>
  <c r="B1859" i="2"/>
  <c r="B1857" i="2"/>
  <c r="B1855" i="2"/>
  <c r="B1853" i="2"/>
  <c r="B1851" i="2"/>
  <c r="B1847" i="2"/>
  <c r="B1839" i="2"/>
  <c r="B1837" i="2"/>
  <c r="B1835" i="2"/>
  <c r="B1833" i="2"/>
  <c r="B1831" i="2"/>
  <c r="B1827" i="2"/>
  <c r="B1823" i="2"/>
  <c r="B1821" i="2"/>
  <c r="B1819" i="2"/>
  <c r="B1817" i="2"/>
  <c r="B1815" i="2"/>
  <c r="B1813" i="2"/>
  <c r="B1811" i="2"/>
  <c r="B1809" i="2"/>
  <c r="B1807" i="2"/>
  <c r="B1805" i="2"/>
  <c r="B1803" i="2"/>
  <c r="B1801" i="2"/>
  <c r="B1799" i="2"/>
  <c r="B1797" i="2"/>
  <c r="B1795" i="2"/>
  <c r="B1793" i="2"/>
  <c r="B1787" i="2"/>
  <c r="B1775" i="2"/>
  <c r="B1773" i="2"/>
  <c r="B1771" i="2"/>
  <c r="B1769" i="2"/>
  <c r="B1767" i="2"/>
  <c r="B1765" i="2"/>
  <c r="B1757" i="2"/>
  <c r="B1755" i="2"/>
  <c r="B1753" i="2"/>
  <c r="B1751" i="2"/>
  <c r="B1749" i="2"/>
  <c r="B1747" i="2"/>
  <c r="B1743" i="2"/>
  <c r="B1739" i="2"/>
  <c r="B1737" i="2"/>
  <c r="B1735" i="2"/>
  <c r="B1733" i="2"/>
  <c r="B1729" i="2"/>
  <c r="B1727" i="2"/>
  <c r="B1725" i="2"/>
  <c r="B1723" i="2"/>
  <c r="B1721" i="2"/>
  <c r="B1719" i="2"/>
  <c r="B1717" i="2"/>
  <c r="B1715" i="2"/>
  <c r="B1711" i="2"/>
  <c r="B1709" i="2"/>
  <c r="B1707" i="2"/>
  <c r="B1705" i="2"/>
  <c r="B1701" i="2"/>
  <c r="B1699" i="2"/>
  <c r="B1697" i="2"/>
  <c r="B1695" i="2"/>
  <c r="B1693" i="2"/>
  <c r="B1691" i="2"/>
  <c r="B1689" i="2"/>
  <c r="B1687" i="2"/>
  <c r="B1685" i="2"/>
  <c r="B1683" i="2"/>
  <c r="B1681" i="2"/>
  <c r="B1679" i="2"/>
  <c r="B1677" i="2"/>
  <c r="B1675" i="2"/>
  <c r="B1673" i="2"/>
  <c r="B1671" i="2"/>
  <c r="B1667" i="2"/>
  <c r="B1663" i="2"/>
  <c r="B1661" i="2"/>
  <c r="B1659" i="2"/>
  <c r="B1655" i="2"/>
  <c r="B1653" i="2"/>
  <c r="B1651" i="2"/>
  <c r="B1649" i="2"/>
  <c r="B1647" i="2"/>
  <c r="B1645" i="2"/>
  <c r="B1643" i="2"/>
  <c r="B1641" i="2"/>
  <c r="B1639" i="2"/>
  <c r="B1637" i="2"/>
  <c r="B1635" i="2"/>
  <c r="B1631" i="2"/>
  <c r="B1629" i="2"/>
  <c r="B1627" i="2"/>
  <c r="B1625" i="2"/>
  <c r="B1605" i="2"/>
  <c r="B1582" i="2"/>
  <c r="B1574" i="2"/>
  <c r="B1569" i="2"/>
  <c r="B1563" i="2"/>
  <c r="B1558" i="2"/>
  <c r="B1534" i="2"/>
  <c r="B1501" i="2"/>
  <c r="B1495" i="2"/>
  <c r="B1485" i="2"/>
  <c r="B1475" i="2"/>
  <c r="B1470" i="2"/>
  <c r="B1438" i="2"/>
  <c r="B1419" i="2"/>
  <c r="B1400" i="2"/>
  <c r="B1388" i="2"/>
  <c r="B1356" i="2"/>
  <c r="B1265" i="2"/>
  <c r="B1250" i="2"/>
  <c r="B1186" i="2"/>
  <c r="B1173" i="2"/>
  <c r="B1163" i="2"/>
  <c r="B1143" i="2"/>
  <c r="B1130" i="2"/>
  <c r="B1120" i="2"/>
  <c r="B1099" i="2"/>
  <c r="B1077" i="2"/>
  <c r="B1071" i="2"/>
  <c r="B1062" i="2"/>
  <c r="B1053" i="2"/>
  <c r="B1040" i="2"/>
  <c r="B1031" i="2"/>
  <c r="B1014" i="2"/>
  <c r="B991" i="2"/>
  <c r="B976" i="2"/>
  <c r="B961" i="2"/>
  <c r="B949" i="2"/>
  <c r="B933" i="2"/>
  <c r="B921" i="2"/>
  <c r="B912" i="2"/>
  <c r="B889" i="2"/>
  <c r="B861" i="2"/>
  <c r="B833" i="2"/>
  <c r="B814" i="2"/>
  <c r="B801" i="2"/>
  <c r="B788" i="2"/>
  <c r="B773" i="2"/>
  <c r="B756" i="2"/>
  <c r="B715" i="2"/>
  <c r="B691" i="2"/>
  <c r="B665" i="2"/>
  <c r="B640" i="2"/>
  <c r="B613" i="2"/>
  <c r="B587" i="2"/>
  <c r="B565" i="2"/>
  <c r="B539" i="2"/>
  <c r="B515" i="2"/>
  <c r="B443" i="2"/>
  <c r="B418" i="2"/>
  <c r="B397" i="2"/>
  <c r="B372" i="2"/>
  <c r="B344" i="2"/>
  <c r="B321" i="2"/>
  <c r="B294" i="2"/>
  <c r="B269" i="2"/>
  <c r="B242" i="2"/>
  <c r="B215" i="2"/>
  <c r="B163" i="2"/>
  <c r="B136" i="2"/>
  <c r="B111" i="2"/>
  <c r="B85" i="2"/>
  <c r="B59" i="2"/>
  <c r="B32" i="2"/>
  <c r="B6" i="2"/>
</calcChain>
</file>

<file path=xl/sharedStrings.xml><?xml version="1.0" encoding="utf-8"?>
<sst xmlns="http://schemas.openxmlformats.org/spreadsheetml/2006/main" count="4290" uniqueCount="474">
  <si>
    <t>G0108</t>
  </si>
  <si>
    <t>G0109</t>
  </si>
  <si>
    <t>G0277</t>
  </si>
  <si>
    <t>G0463</t>
  </si>
  <si>
    <t>G0105</t>
  </si>
  <si>
    <t>G0121</t>
  </si>
  <si>
    <t>Gross Charge</t>
  </si>
  <si>
    <t>Room and Board</t>
  </si>
  <si>
    <t>Pharmacy</t>
  </si>
  <si>
    <t>Supplies</t>
  </si>
  <si>
    <t>Implants</t>
  </si>
  <si>
    <t>Laboratory</t>
  </si>
  <si>
    <t>Laboratory - Pathological</t>
  </si>
  <si>
    <t>Surgery</t>
  </si>
  <si>
    <t>Radiology</t>
  </si>
  <si>
    <t>Nuclear Medicine</t>
  </si>
  <si>
    <t>CT Scans</t>
  </si>
  <si>
    <t>Physical Therapy</t>
  </si>
  <si>
    <t>Occupational Therapy</t>
  </si>
  <si>
    <t>Emergency Room</t>
  </si>
  <si>
    <t>Pulmonary Function</t>
  </si>
  <si>
    <t>Respiratory Care</t>
  </si>
  <si>
    <t>Cardiology</t>
  </si>
  <si>
    <t>MRI</t>
  </si>
  <si>
    <t>EKG/EEG</t>
  </si>
  <si>
    <t>Treatment Room</t>
  </si>
  <si>
    <t>Drugs with Detailed Coding</t>
  </si>
  <si>
    <t>Recovery</t>
  </si>
  <si>
    <t>Vaccine Administration</t>
  </si>
  <si>
    <t>Other Diagnostic Services</t>
  </si>
  <si>
    <t xml:space="preserve">Olathe Medical Center, Inc. </t>
  </si>
  <si>
    <t>Shoppable Service</t>
  </si>
  <si>
    <t>DRG/CPT Code</t>
  </si>
  <si>
    <t>Actual Name</t>
  </si>
  <si>
    <t>Primary and Ancillary Services</t>
  </si>
  <si>
    <r>
      <t>Discounted Cash Price</t>
    </r>
    <r>
      <rPr>
        <b/>
        <i/>
        <sz val="12"/>
        <color theme="0"/>
        <rFont val="Calibri"/>
        <family val="2"/>
      </rPr>
      <t xml:space="preserve"> (if no insurance)</t>
    </r>
  </si>
  <si>
    <t>Clarifying Note: Physician services are not provided by the hospital and are billed separately by the rendering physician.</t>
  </si>
  <si>
    <t>Humana</t>
  </si>
  <si>
    <t>UHC</t>
  </si>
  <si>
    <t>BCBSKC Freedom Network</t>
  </si>
  <si>
    <t>BCBSKC Preferred-Care</t>
  </si>
  <si>
    <t>Commercial Maximum</t>
  </si>
  <si>
    <t>UHC Kan Care</t>
  </si>
  <si>
    <t>BCBSKC Medicare Advantage</t>
  </si>
  <si>
    <t>Cigna HealthSpring</t>
  </si>
  <si>
    <t>Commercial Minimum</t>
  </si>
  <si>
    <t>Humana Medicare</t>
  </si>
  <si>
    <t>UHC Medicare</t>
  </si>
  <si>
    <t>BCBSKC Blue Access</t>
  </si>
  <si>
    <t>BCBSKC Blue Care</t>
  </si>
  <si>
    <t>BCBSKC Blue Choice</t>
  </si>
  <si>
    <t>BCBSKC Preferred-Care Blue</t>
  </si>
  <si>
    <t>BCBSKC Freedom Network Select</t>
  </si>
  <si>
    <t>Cigna</t>
  </si>
  <si>
    <t>BCBSKC Blue Select</t>
  </si>
  <si>
    <t>BCBSKC Blue Select Plus</t>
  </si>
  <si>
    <t>Aetna</t>
  </si>
  <si>
    <t>AMBETTER Sunflower</t>
  </si>
  <si>
    <t>ALLWELL Sunflower</t>
  </si>
  <si>
    <t>AETNA Medicare</t>
  </si>
  <si>
    <t>AETNA Leased</t>
  </si>
  <si>
    <t xml:space="preserve">Sunflower Kan Care </t>
  </si>
  <si>
    <t>PHCS/ Multiplan</t>
  </si>
  <si>
    <t>AETNA Kan Care</t>
  </si>
  <si>
    <t xml:space="preserve">BCBSKC TRADITIONAL </t>
  </si>
  <si>
    <t>INTRACRANIAL HEMORRHAGE OR CEREBRAL INFARCTION WITH CC OR TPA IN 24 HOURS</t>
  </si>
  <si>
    <t>Speech Therapy</t>
  </si>
  <si>
    <t>Ultrasound</t>
  </si>
  <si>
    <t>Radiology-Therapeutic</t>
  </si>
  <si>
    <t>Education</t>
  </si>
  <si>
    <t>RESPIRATORY INFECTIONS AND INFLAMMATIONS WITH MCC</t>
  </si>
  <si>
    <t>Dialysis</t>
  </si>
  <si>
    <t>RESPIRATORY INFECTIONS AND INFLAMMATIONS WITH CC</t>
  </si>
  <si>
    <t>PULMONARY EDEMA AND RESPIRATORY FAILURE</t>
  </si>
  <si>
    <t>CHRONIC OBSTRUCTIVE PULMONARY DISEASE WITH MCC</t>
  </si>
  <si>
    <t>Cardiac Rehab</t>
  </si>
  <si>
    <t>SIMPLE PNEUMONIA AND PLEURISY WITH MCC</t>
  </si>
  <si>
    <t>Professional Fee/Emergency Room</t>
  </si>
  <si>
    <t>SIMPLE PNEUMONIA AND PLEURISY WITH CC</t>
  </si>
  <si>
    <t>CARDIAC VALVE AND OTHER MAJOR CARDIOTHORACIC PROCEDURES WITH CARDIAC CATHETERIZATION WITH MCC</t>
  </si>
  <si>
    <t>PERCUTANEOUS CARDIOVASCULAR PROCEDURES WITH DRUG-ELUTING STENT WITH MCC OR 4+ ARTERIES OR STENTS</t>
  </si>
  <si>
    <t>PERCUTANEOUS CARDIOVASCULAR PROCEDURES WITH DRUG-ELUTING STENT WITHOUT MCC</t>
  </si>
  <si>
    <t>PERCUTANEOUS AND OTHER INTRACARDIAC PROCEDURES WITHOUT MCC</t>
  </si>
  <si>
    <t>CIRCULATORY DISORDERS EXCEPT AMI, WITH CARDIAC CATHETERIZATION WITH MCC</t>
  </si>
  <si>
    <t>CIRCULATORY DISORDERS EXCEPT AMI, WITH CARDIAC CATHETERIZATION WITHOUT MCC</t>
  </si>
  <si>
    <t>HEART FAILURE AND SHOCK WITH MCC</t>
  </si>
  <si>
    <t>CARDIAC ARRHYTHMIA AND CONDUCTION DISORDERS WITH CC</t>
  </si>
  <si>
    <t>CARDIAC ARRHYTHMIA AND CONDUCTION DISORDERS WITHOUT CC/MCC</t>
  </si>
  <si>
    <t>GASTROINTESTINAL HEMORRHAGE WITH CC</t>
  </si>
  <si>
    <t>ESOPHAGITIS, GASTROENTERITIS AND MISCELLANEOUS DIGESTIVE DISORDERS WITHOUT MCC</t>
  </si>
  <si>
    <t>SPINAL FUSION EXCEPT CERVICAL WITHOUT MCC</t>
  </si>
  <si>
    <t>MAJOR HIP AND KNEE JOINT REPLACEMENT OR REATTACHMENT OF LOWER EXTREMITY WITHOUT MCC</t>
  </si>
  <si>
    <t>CERVICAL SPINAL FUSION WITH CC</t>
  </si>
  <si>
    <t>HIP AND FEMUR PROCEDURES EXCEPT MAJOR JOINT WITH CC</t>
  </si>
  <si>
    <t>MEDICAL BACK PROBLEMS WITHOUT MCC</t>
  </si>
  <si>
    <t>CELLULITIS WITHOUT MCC</t>
  </si>
  <si>
    <t>DIABETES WITH CC</t>
  </si>
  <si>
    <t>Clinic</t>
  </si>
  <si>
    <t>MISCELLANEOUS DISORDERS OF NUTRITION, METABOLISM, FLUIDS AND ELECTROLYTES WITHOUT MCC</t>
  </si>
  <si>
    <t>RENAL FAILURE WITH CC</t>
  </si>
  <si>
    <t>KIDNEY AND URINARY TRACT INFECTIONS WITH MCC</t>
  </si>
  <si>
    <t>KIDNEY AND URINARY TRACT INFECTIONS WITHOUT MCC</t>
  </si>
  <si>
    <t>UTERINE AND ADNEXA PROCEDURES FOR NON-MALIGNANCY WITHOUT CC/MCC</t>
  </si>
  <si>
    <t>CESAREAN SECTION WITHOUT STERILIZATION WITHOUT CC/MCC</t>
  </si>
  <si>
    <t>L&amp;D</t>
  </si>
  <si>
    <t>NEONATE WITH OTHER SIGNIFICANT PROBLEMS</t>
  </si>
  <si>
    <t>NORMAL NEWBORN</t>
  </si>
  <si>
    <t>VAGINAL DELIVERY WITHOUT STERILIZATION OR DC WITH CC</t>
  </si>
  <si>
    <t>VAGINAL DELIVERY WITHOUT STERILIZATION OR DC WITHOUT CC/MCC</t>
  </si>
  <si>
    <t>SEPTICEMIA OR SEVERE SEPSIS WITHOUT MV &gt;96 HOURS WITH MCC</t>
  </si>
  <si>
    <t>SEPTICEMIA OR SEVERE SEPSIS WITHOUT MV &gt;96 HOURS WITHOUT MCC</t>
  </si>
  <si>
    <t>ALCOHOL, DRUG ABUSE OR DEPENDENCE WITHOUT REHABILITATION THERAPY WITHOUT MCC</t>
  </si>
  <si>
    <t>FNA BX W/US GDN 1ST LES</t>
  </si>
  <si>
    <t>NUC MED/DX</t>
  </si>
  <si>
    <t>DRAINAGE OF SKIN ABSCESS</t>
  </si>
  <si>
    <t>DEB SUBQ TISSUE 20 SQ CM/&lt;</t>
  </si>
  <si>
    <t>HYPERBARIC O2</t>
  </si>
  <si>
    <t>RPR S/N/AX/GEN/TRNK 2.5CM/&lt;</t>
  </si>
  <si>
    <t>RPR S/N/AX/GEN/TRNK2.6-7.5CM</t>
  </si>
  <si>
    <t>RPR F/E/E/N/L/M 2.5 CM/&lt;</t>
  </si>
  <si>
    <t>RPR F/E/E/N/L/M 2.6-5.0 CM</t>
  </si>
  <si>
    <t>REMOVAL OF BREAST LESION</t>
  </si>
  <si>
    <t>PARTIAL MASTECTOMY</t>
  </si>
  <si>
    <t>INJ TRIGGER POINT 1/2 MUSCL</t>
  </si>
  <si>
    <t>INJECT TRIGGER POINTS 3/&gt;</t>
  </si>
  <si>
    <t>DRAIN/INJ JOINT/BURSA W/O US</t>
  </si>
  <si>
    <t>INJECTION FOR SHOULDER X-RAY</t>
  </si>
  <si>
    <t>ARTHROGRAPHY</t>
  </si>
  <si>
    <t>INJECT SACROILIAC JOINT</t>
  </si>
  <si>
    <t>TOTAL HIP ARTHROPLASTY</t>
  </si>
  <si>
    <t>TOTAL KNEE ARTHROPLASTY</t>
  </si>
  <si>
    <t>APPLICATION OF FOREARM CAST</t>
  </si>
  <si>
    <t>APPLY MULTLAY COMPRS LWR LEG</t>
  </si>
  <si>
    <t>SHO ARTHRS SRG DECOMPRESSION</t>
  </si>
  <si>
    <t>SHO ARTHRS SRG RT8TR CUF RPR</t>
  </si>
  <si>
    <t>KNEE ARTHROSCOPY/SURGERY</t>
  </si>
  <si>
    <t>REPAIR OF NASAL SEPTUM</t>
  </si>
  <si>
    <t>ENDOVENOUS MCHNCHEM 1ST VEIN</t>
  </si>
  <si>
    <t>REMOVE TONSILS AND ADENOIDS</t>
  </si>
  <si>
    <t>EGD DIAGNOSTIC BRUSH WASH</t>
  </si>
  <si>
    <t>EGD BIOPSY SINGLE/MULTIPLE</t>
  </si>
  <si>
    <t>EGD GUIDE WIRE INSERTION</t>
  </si>
  <si>
    <t>LAPAROSCOPY APPENDECTOMY</t>
  </si>
  <si>
    <t>DIAGNOSTIC COLONOSCOPY</t>
  </si>
  <si>
    <t>COLONOSCOPY AND BIOPSY</t>
  </si>
  <si>
    <t>COLONOSCOPY W/LESION REMOVAL</t>
  </si>
  <si>
    <t>LAPAROSCOPIC CHOLECYSTECTOMY</t>
  </si>
  <si>
    <t>LAPARO CHOLECYSTECTOMY/GRAPH</t>
  </si>
  <si>
    <t>PRP I/HERN INIT REDUC &gt;5 YR</t>
  </si>
  <si>
    <t>LAP ING HERNIA REPAIR INIT</t>
  </si>
  <si>
    <t>INSERT TEMP BLADDER CATH</t>
  </si>
  <si>
    <t>CYSTOSCOPY AND TREATMENT</t>
  </si>
  <si>
    <t>CYSTO/URETERO W/LITHOTRIPSY</t>
  </si>
  <si>
    <t>BIOPSY OF PROSTATE</t>
  </si>
  <si>
    <t>LAPARO RADICAL PROSTATECTOMY</t>
  </si>
  <si>
    <t>CATHETER FOR HYSTEROGRAPHY</t>
  </si>
  <si>
    <t>HYSTEROSCOPY BIOPSY</t>
  </si>
  <si>
    <t>HYSTEROSCOPY ABLATION</t>
  </si>
  <si>
    <t>FETAL NON-STRESS TEST</t>
  </si>
  <si>
    <t>NJX INTERLAMINAR CRV/THRC</t>
  </si>
  <si>
    <t>NJX INTERLAMINAR LMBR/SAC</t>
  </si>
  <si>
    <t>NJX AA/STRD OTHER PN/BRANCH</t>
  </si>
  <si>
    <t>NJX AA/STRD TFRM EPI L/S 1</t>
  </si>
  <si>
    <t>INJ PARAVERT F JNT C/T 1 LEV</t>
  </si>
  <si>
    <t>INJ PARAVERT F JNT L/S 1 LEV</t>
  </si>
  <si>
    <t>DESTROY CERV/THOR FACET JNT</t>
  </si>
  <si>
    <t>DESTROY LUMB/SAC FACET JNT</t>
  </si>
  <si>
    <t>CARPAL TUNNEL SURGERY</t>
  </si>
  <si>
    <t>AFTER CATARACT LASER SURGERY</t>
  </si>
  <si>
    <t>XCAPSL CTRC RMVL W/O ECP</t>
  </si>
  <si>
    <t>CREATE EARDRUM OPENING</t>
  </si>
  <si>
    <t>Total Charges</t>
  </si>
  <si>
    <t>CT HEAD/BRAIN W/O DYE</t>
  </si>
  <si>
    <t>CT MAXILLOFACIAL W/O DYE</t>
  </si>
  <si>
    <t>CT SOFT TISSUE NECK W/DYE</t>
  </si>
  <si>
    <t>CT ANGIOGRAPHY NECK</t>
  </si>
  <si>
    <t>MRI BRAIN STEM W/O DYE</t>
  </si>
  <si>
    <t>MRI BRAIN STEM W/O  W/DYE</t>
  </si>
  <si>
    <t>X-RAY EXAM CHEST 1 VIEW</t>
  </si>
  <si>
    <t>X-RAY EXAM CHEST 2 VIEWS</t>
  </si>
  <si>
    <t>X-RAY EXAM UNILAT RIBS/CHEST</t>
  </si>
  <si>
    <t>CT THORAX DX C-</t>
  </si>
  <si>
    <t>CT THORAX DX C+</t>
  </si>
  <si>
    <t>CT THORAX LUNG CANCER SCR C-</t>
  </si>
  <si>
    <t>CT ANGIOGRAPHY CHEST</t>
  </si>
  <si>
    <t>X-RAY EXAM NECK SPINE 2-3 VW</t>
  </si>
  <si>
    <t>X-RAY EXAM NECK SPINE 4/5VWS</t>
  </si>
  <si>
    <t>X-RAY EXAM THORAC SPINE 3VWS</t>
  </si>
  <si>
    <t>X-RAY EXAM L-S SPINE 2/3 VWS</t>
  </si>
  <si>
    <t>X-RAY EXAM L-2 SPINE 4/&gt;VWS</t>
  </si>
  <si>
    <t>CT NECK SPINE W/O DYE</t>
  </si>
  <si>
    <t>CT LUMBAR SPINE W/O DYE</t>
  </si>
  <si>
    <t>MRI NECK SPINE W/O DYE</t>
  </si>
  <si>
    <t>MRI LUMBAR SPINE W/O DYE</t>
  </si>
  <si>
    <t>MRI LUMBAR SPINE W/O  W/DYE</t>
  </si>
  <si>
    <t>CT PELVIS W/DYE</t>
  </si>
  <si>
    <t>MRI PELVIS W/O  W/DYE</t>
  </si>
  <si>
    <t>X-RAY EXAM OF SHOULDER</t>
  </si>
  <si>
    <t>X-RAY EXAM OF ELBOW</t>
  </si>
  <si>
    <t>X-RAY EXAM OF WRIST</t>
  </si>
  <si>
    <t>X-RAY EXAM OF HAND</t>
  </si>
  <si>
    <t>X-RAY EXAM OF FINGER(S)</t>
  </si>
  <si>
    <t>CT UPPER EXTREMITY W/O DYE</t>
  </si>
  <si>
    <t>MRI JOINT UPR EXTREM W/O DYE</t>
  </si>
  <si>
    <t>X-RAY EXAM HIP UNI 2-3 VIEWS</t>
  </si>
  <si>
    <t>X-RAY EXAM OF KNEE 1 OR 2</t>
  </si>
  <si>
    <t>X-RAY EXAM OF KNEE 3</t>
  </si>
  <si>
    <t>X-RAY EXAM KNEE 4 OR MORE</t>
  </si>
  <si>
    <t>X-RAY EXAM OF LOWER LEG</t>
  </si>
  <si>
    <t>X-RAY EXAM OF ANKLE</t>
  </si>
  <si>
    <t>X-RAY EXAM OF FOOT</t>
  </si>
  <si>
    <t>MRI JNT OF LWR EXTRE W/O DYE</t>
  </si>
  <si>
    <t>X-RAY EXAM ABDOMEN 1 VIEW</t>
  </si>
  <si>
    <t>X-RAY EXAM ABDOMEN 2 VIEWS</t>
  </si>
  <si>
    <t>X-RAY EXAM COMPLETE ABDOMEN</t>
  </si>
  <si>
    <t>CT ABD  PELVIS W/O CONTRAST</t>
  </si>
  <si>
    <t>CT ABD  PELV W/CONTRAST</t>
  </si>
  <si>
    <t>CT ABD  PELV 1/&gt; REGNS</t>
  </si>
  <si>
    <t>MRI ABDOMEN W/O  W/DYE</t>
  </si>
  <si>
    <t>X-RAY XM ESOPHAGUS 1CNTRST</t>
  </si>
  <si>
    <t>X-RAY XM SWLNG FUNCJ C+</t>
  </si>
  <si>
    <t>US EXAM OF HEAD AND NECK</t>
  </si>
  <si>
    <t>US EXAM CHEST</t>
  </si>
  <si>
    <t>ULTRASOUND BREAST COMPLETE</t>
  </si>
  <si>
    <t>ULTRASOUND BREAST LIMITED</t>
  </si>
  <si>
    <t>US EXAM ABDOM COMPLETE</t>
  </si>
  <si>
    <t>ECHO EXAM OF ABDOMEN</t>
  </si>
  <si>
    <t>US ABDL AORTA SCREEN AAA</t>
  </si>
  <si>
    <t>US EXAM ABDO BACK WALL COMP</t>
  </si>
  <si>
    <t>OB US &lt; 14 WKS SINGLE FETUS</t>
  </si>
  <si>
    <t>OB US &gt;= 14 WKS SNGL FETUS</t>
  </si>
  <si>
    <t>OB US LIMITED FETUS(S)</t>
  </si>
  <si>
    <t>TRANSVAGINAL US NON-OB</t>
  </si>
  <si>
    <t>US EXAM PELVIC COMPLETE</t>
  </si>
  <si>
    <t>US EXAM PELVIC LIMITED</t>
  </si>
  <si>
    <t>US EXAM SCROTUM</t>
  </si>
  <si>
    <t>US LMTD JT/NONVASC XTR STRUX</t>
  </si>
  <si>
    <t>CT SCAN FOR THERAPY GUIDE</t>
  </si>
  <si>
    <t>MRI BREAST C-+ W/CAD BI</t>
  </si>
  <si>
    <t>DX MAMMO INCL CAD UNI</t>
  </si>
  <si>
    <t>DX MAMMO INCL CAD BI</t>
  </si>
  <si>
    <t>SCR MAMMO BI INCL CAD</t>
  </si>
  <si>
    <t>DXA BONE DENSITY AXIAL</t>
  </si>
  <si>
    <t>SET RADIATION THERAPY FIELD</t>
  </si>
  <si>
    <t>HEPATOBIL SYST IMAGE W/DRUG</t>
  </si>
  <si>
    <t>GASTRIC EMPTYING IMAG STUDY</t>
  </si>
  <si>
    <t>MYOCRD IMG PET RSTSTRS CT</t>
  </si>
  <si>
    <t>HT MUSCLE IMAGE SPECT MULT</t>
  </si>
  <si>
    <t>METABOLIC PANEL TOTAL CA</t>
  </si>
  <si>
    <t>COMPREHEN METABOLIC PANEL</t>
  </si>
  <si>
    <t>LIPID PANEL</t>
  </si>
  <si>
    <t>RENAL FUNCTION PANEL</t>
  </si>
  <si>
    <t>HEPATIC FUNCTION PANEL</t>
  </si>
  <si>
    <t>DRUG TEST PRSMV CHEM ANLYZR</t>
  </si>
  <si>
    <t>URINALYSIS AUTO W/SCOPE</t>
  </si>
  <si>
    <t>URINALYSIS AUTO W/O SCOPE</t>
  </si>
  <si>
    <t>URINE PREGNANCY TEST</t>
  </si>
  <si>
    <t>BILIRUBIN DIRECT</t>
  </si>
  <si>
    <t>ASSAY OF CK (CPK)</t>
  </si>
  <si>
    <t>ASSAY OF CREATININE</t>
  </si>
  <si>
    <t>ASSAY OF URINE CREATININE</t>
  </si>
  <si>
    <t>VITAMIN B-12</t>
  </si>
  <si>
    <t>ASSAY OF FERRITIN</t>
  </si>
  <si>
    <t>GLYCOSYLATED HEMOGLOBIN TEST</t>
  </si>
  <si>
    <t>ASSAY OF IRON</t>
  </si>
  <si>
    <t>ASSAY OF LACTIC ACID</t>
  </si>
  <si>
    <t>ASSAY OF LIPASE</t>
  </si>
  <si>
    <t>ASSAY OF MAGNESIUM</t>
  </si>
  <si>
    <t>ASSAY OF NATRIURETIC PEPTIDE</t>
  </si>
  <si>
    <t>ASSAY FOR CALPROTECTIN FECAL</t>
  </si>
  <si>
    <t>EVAL AMNIOTIC FLUID PROTEIN</t>
  </si>
  <si>
    <t>ASSAY OF PSA TOTAL</t>
  </si>
  <si>
    <t>ASSAY OF TOTAL TESTOSTERONE</t>
  </si>
  <si>
    <t>ASSAY THYROID STIM HORMONE</t>
  </si>
  <si>
    <t>ASSAY OF TROPONIN QUANT</t>
  </si>
  <si>
    <t>ASSAY OF UREA NITROGEN</t>
  </si>
  <si>
    <t>CHORIONIC GONADOTROPIN TEST</t>
  </si>
  <si>
    <t>CHORIONIC GONADOTROPIN ASSAY</t>
  </si>
  <si>
    <t>HEMOGLOBIN</t>
  </si>
  <si>
    <t>COMPLETE CBC W/AUTO DIFF WBC</t>
  </si>
  <si>
    <t>COMPLETE CBC AUTOMATED</t>
  </si>
  <si>
    <t>PROTHROMBIN TIME</t>
  </si>
  <si>
    <t>RBC SED RATE NONAUTOMATED</t>
  </si>
  <si>
    <t>THROMBOPLASTIN TIME PARTIAL</t>
  </si>
  <si>
    <t>C-REACTIVE PROTEIN</t>
  </si>
  <si>
    <t>BLOOD TYPING SEROLOGIC RH(D)</t>
  </si>
  <si>
    <t>CULTURE OTHR SPECIMN AEROBIC</t>
  </si>
  <si>
    <t>HPYLORI STOOL AG IA</t>
  </si>
  <si>
    <t>C DIFF AMPLIFIED PROBE</t>
  </si>
  <si>
    <t>INFLUENZA DNA AMP PROBE</t>
  </si>
  <si>
    <t>N.GONORRHOEAE DNA AMP PROB</t>
  </si>
  <si>
    <t>SARS-COV-2 COVID-19 AMP PRB</t>
  </si>
  <si>
    <t>STREP A DNA AMP PROBE</t>
  </si>
  <si>
    <t>TDAP VACCINE 7 YRS/&gt; IM</t>
  </si>
  <si>
    <t>SPEECH/HEARING THERAPY</t>
  </si>
  <si>
    <t>SPEECH SOUND LANG COMPREHEN</t>
  </si>
  <si>
    <t>ELECTROCARDIOGRAM TRACING</t>
  </si>
  <si>
    <t>CARDIOVASCULAR STRESS TEST</t>
  </si>
  <si>
    <t>ECG MONIT/REPRT UP TO 48 HRS</t>
  </si>
  <si>
    <t>TTE W/DOPPLER COMPLETE</t>
  </si>
  <si>
    <t>TTE F-UP OR LMTD</t>
  </si>
  <si>
    <t>STRESS TTE ONLY</t>
  </si>
  <si>
    <t>CARDIAC REHAB/MONITOR</t>
  </si>
  <si>
    <t>EXTRACRANIAL BILAT STUDY</t>
  </si>
  <si>
    <t>LOWER EXTREMITY STUDY</t>
  </si>
  <si>
    <t>EXTREMITY STUDY</t>
  </si>
  <si>
    <t>VASCULAR STUDY</t>
  </si>
  <si>
    <t>BREATHING CAPACITY TEST</t>
  </si>
  <si>
    <t>EVALUATION OF WHEEZING</t>
  </si>
  <si>
    <t>AIRWAY INHALATION TREATMENT</t>
  </si>
  <si>
    <t>CONT GLUC MNTR PT PROV EQP</t>
  </si>
  <si>
    <t>CONT GLUC MNTR PHYS/QHP EQP</t>
  </si>
  <si>
    <t>SLEEP STUDY UNATTRESP EFFT</t>
  </si>
  <si>
    <t>POLYSOM 6/&gt; YRS 4/&gt; PARAM</t>
  </si>
  <si>
    <t>POLYSOM 6/&gt;YRS CPAP 4/&gt; PARM</t>
  </si>
  <si>
    <t>HYDRATION IV INFUSION INIT</t>
  </si>
  <si>
    <t>THER/PROPH/DIAG IV INF INIT</t>
  </si>
  <si>
    <t>THER/PROPH/DIAG INJ IV PUSH</t>
  </si>
  <si>
    <t>IRRIG DRUG DELIVERY DEVICE</t>
  </si>
  <si>
    <t>ULTRASOUND THERAPY</t>
  </si>
  <si>
    <t>THERAPEUTIC EXERCISES</t>
  </si>
  <si>
    <t>NEUROMUSCULAR REEDUCATION</t>
  </si>
  <si>
    <t>AQUATIC THERAPY/EXERCISES</t>
  </si>
  <si>
    <t>GAIT TRAINING THERAPY</t>
  </si>
  <si>
    <t>THER IVNTJ 1ST 15 MIN</t>
  </si>
  <si>
    <t>MANUAL THERAPY 1/&gt; REGIONS</t>
  </si>
  <si>
    <t>PT EVAL LOW COMPLEX 20 MIN</t>
  </si>
  <si>
    <t>PT EVAL MOD COMPLEX 30 MIN</t>
  </si>
  <si>
    <t>THERAPEUTIC ACTIVITIES</t>
  </si>
  <si>
    <t>SELF CARE MNGMENT TRAINING</t>
  </si>
  <si>
    <t>NEG PRESS WOUND TX &lt;=50 CM</t>
  </si>
  <si>
    <t>ORTHOTIC MGMTTRAING 1ST ENC</t>
  </si>
  <si>
    <t>MEDICAL NUTRITION INDIV IN</t>
  </si>
  <si>
    <t>MED NUTRITION INDIV SUBSEQ</t>
  </si>
  <si>
    <t>SPECIAL SUPPLIES PHYS/QHP</t>
  </si>
  <si>
    <t>OFFICE O/P NEW LOW 30-44 MIN</t>
  </si>
  <si>
    <t>OFFICE O/P NEW MOD 45-59 MIN</t>
  </si>
  <si>
    <t>OFFICE O/P EST MINIMAL PROB</t>
  </si>
  <si>
    <t>OFFICE O/P EST SF 10-19 MIN</t>
  </si>
  <si>
    <t>OFFICE O/P EST LOW 20-29 MIN</t>
  </si>
  <si>
    <t>EMERGENCY DEPT VISIT</t>
  </si>
  <si>
    <t>A9552</t>
  </si>
  <si>
    <t>F18 FDG</t>
  </si>
  <si>
    <t>A9595</t>
  </si>
  <si>
    <t>C8929</t>
  </si>
  <si>
    <t>TTE W OR WO FOL WCON,DOPPLER</t>
  </si>
  <si>
    <t>COLORECTAL SCRN; HI RISK IND</t>
  </si>
  <si>
    <t>DIAB MANAGE TRN  PER INDIV</t>
  </si>
  <si>
    <t>DIAB MANAGE TRN IND/GROUP</t>
  </si>
  <si>
    <t>COLON CA SCRN NOT HI RSK IND</t>
  </si>
  <si>
    <t>G0239</t>
  </si>
  <si>
    <t>OTH RESP PROC, GROUP</t>
  </si>
  <si>
    <t>G0260</t>
  </si>
  <si>
    <t>INJ FOR SACROILIAC JT ANESTH</t>
  </si>
  <si>
    <t>HBOT, FULL BODY CHAMBER, 30M</t>
  </si>
  <si>
    <t>G0422</t>
  </si>
  <si>
    <t>INTENS CARDIAC REHAB W/EXERC</t>
  </si>
  <si>
    <t>HOSPITAL OUTPT CLINIC VISIT</t>
  </si>
  <si>
    <t>J0696</t>
  </si>
  <si>
    <t>CEFTRIAXONE SODIUM INJECTION</t>
  </si>
  <si>
    <t>J1100</t>
  </si>
  <si>
    <t>DEXAMETHASONE SODIUM PHOS</t>
  </si>
  <si>
    <t>J1200</t>
  </si>
  <si>
    <t>DIPHENHYDRAMINE HCL INJECTIO</t>
  </si>
  <si>
    <t>J1642</t>
  </si>
  <si>
    <t>INJ HEPARIN SODIUM PER 10 U</t>
  </si>
  <si>
    <t>J1885</t>
  </si>
  <si>
    <t>KETOROLAC TROMETHAMINE INJ</t>
  </si>
  <si>
    <t>J2250</t>
  </si>
  <si>
    <t>INJ MIDAZOLAM HYDROCHLORIDE</t>
  </si>
  <si>
    <t>J2270</t>
  </si>
  <si>
    <t>MORPHINE SULFATE INJECTION</t>
  </si>
  <si>
    <t>J2405</t>
  </si>
  <si>
    <t>ONDANSETRON HCL INJECTION</t>
  </si>
  <si>
    <t>J3010</t>
  </si>
  <si>
    <t>FENTANYL CITRATE INJECTION</t>
  </si>
  <si>
    <t>J3301</t>
  </si>
  <si>
    <t>TRIAMCINOLONE ACET INJ NOS</t>
  </si>
  <si>
    <t>P9016</t>
  </si>
  <si>
    <t>RBC LEUKOCYTES REDUCED</t>
  </si>
  <si>
    <t>Q4101</t>
  </si>
  <si>
    <t>APLIGRAF</t>
  </si>
  <si>
    <t>Q4133</t>
  </si>
  <si>
    <t>GRAFIX STRAVIX PRIME PL SQCM</t>
  </si>
  <si>
    <t>Q4159</t>
  </si>
  <si>
    <t>AFFINITY1 SQUARE CM</t>
  </si>
  <si>
    <t>Q4196</t>
  </si>
  <si>
    <t>PURAPLY AM 1 SQ CM</t>
  </si>
  <si>
    <t>Q9957</t>
  </si>
  <si>
    <t>INJ PERFLUTREN LIP MICROS,ML</t>
  </si>
  <si>
    <t>x</t>
  </si>
  <si>
    <t>FIBRIN DEGRADATION QUANT</t>
  </si>
  <si>
    <t>Psychotherapy, 30 min</t>
  </si>
  <si>
    <t>Service Not Provided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</si>
  <si>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</si>
  <si>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</si>
  <si>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</si>
  <si>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</si>
  <si>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</si>
  <si>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of other outpatient visit, typically 60 min</t>
  </si>
  <si>
    <t>Patient office consultation, typically 40 min</t>
  </si>
  <si>
    <t>Patient office consultation, typically 60 min</t>
  </si>
  <si>
    <t>Initial new patient preventive medicine evaluation (18-39 years)</t>
  </si>
  <si>
    <t>Initial new patient preventive medicine evaluation (40-64 years)</t>
  </si>
  <si>
    <t>Obstetric blood test panel</t>
  </si>
  <si>
    <t>Manual urinalysis test with examination using microscope</t>
  </si>
  <si>
    <t>Automated urinalysis test</t>
  </si>
  <si>
    <t>PSA (prostate specific antigen)</t>
  </si>
  <si>
    <t>Cervical spinal fusion without comorbid conditions (CC) or major comorbid conditions or complications (MCC).</t>
  </si>
  <si>
    <t>Ultrasound examination of lower large bowel using an endoscope</t>
  </si>
  <si>
    <t>Routine obstetric care for vaginal delivery, including pre-and post-delivery care</t>
  </si>
  <si>
    <t>Routine obstetric care for cesarean delivery, including pre-and post-delivery care</t>
  </si>
  <si>
    <t>Routine obstetric care for vaginal delivery after prior cesarean delivery including pre-and post-delivery care</t>
  </si>
  <si>
    <t>Injection of substance into spinal canal of lower back or sacrum using imaging guidance</t>
  </si>
  <si>
    <t>Electrocardiogram, routine, with interpretation and report</t>
  </si>
  <si>
    <t>Insertion of catheter into left heart for diagnosis</t>
  </si>
  <si>
    <t>Cardiac valve and other major cardiothoracic procedures with cardiac catheterization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</si>
  <si>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</si>
  <si>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(MCC).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</si>
  <si>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</si>
  <si>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</si>
  <si>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</si>
  <si>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</si>
  <si>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Removal of tonsils and adenoid glands patient younger than age 12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</si>
  <si>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</si>
  <si>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</si>
  <si>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</t>
  </si>
  <si>
    <t>Biopsy of large bowel using an endoscope</t>
  </si>
  <si>
    <t>Removal of polyps or growths of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</si>
  <si>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</si>
  <si>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</si>
  <si>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</si>
  <si>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</si>
  <si>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Injections of anesthetic and/or steroid drug into lower or sacral spine nerve root using imaging guidance</t>
  </si>
  <si>
    <t>Removal of recurring cataract in lens capsule using laser</t>
  </si>
  <si>
    <t>Removal of cataract with insertion of lens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</si>
  <si>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</si>
  <si>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</si>
  <si>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</si>
  <si>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</si>
  <si>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</si>
  <si>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</si>
  <si>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</si>
  <si>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</si>
  <si>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0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</si>
  <si>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</si>
  <si>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</si>
  <si>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</si>
  <si>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</si>
  <si>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Basic metabolic panel</t>
  </si>
  <si>
    <t>Blood test, comprehensive group of blood chemicals</t>
  </si>
  <si>
    <t>Blood test, lipids (cholesterol and triglycerides)</t>
  </si>
  <si>
    <t>Kidney function panel test</t>
  </si>
  <si>
    <t>Liver function blood test panel</t>
  </si>
  <si>
    <t>Blood test, thyroid stimulating hormone (TSH)</t>
  </si>
  <si>
    <t>Complete blood cell count, with differential white blood cells, automated</t>
  </si>
  <si>
    <t>Complete blood count, automated</t>
  </si>
  <si>
    <t>Blood test, clotting time</t>
  </si>
  <si>
    <t>Coagulation assessment blood test</t>
  </si>
  <si>
    <t>Sleep study</t>
  </si>
  <si>
    <t>Physical therapy, therapeutic exercise</t>
  </si>
  <si>
    <t>New patient office or other outpatient visit, typically 30 min</t>
  </si>
  <si>
    <t>New patient office of other outpatient visit, typically 45 min</t>
  </si>
  <si>
    <t>See CPT Code 81001</t>
  </si>
  <si>
    <t>See CPT Code 814153</t>
  </si>
  <si>
    <t>See DRG 472</t>
  </si>
  <si>
    <t>See DRG 806</t>
  </si>
  <si>
    <t>See DRG 788</t>
  </si>
  <si>
    <t>See CPT Code 93005</t>
  </si>
  <si>
    <t>See DRG 287</t>
  </si>
  <si>
    <t>El-1 fecal quantitative</t>
  </si>
  <si>
    <t>OP PULM REHAB W/O MONITOR</t>
  </si>
  <si>
    <t>Piflu f-18, dia 1 millicurie</t>
  </si>
  <si>
    <t>Prices Posted May 1, 2024 and Effective May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</si>
</sst>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0" x14ac:knownFonts="1"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/>
    <xf numFmtId="0" fontId="7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>
      <alignment horizontal="right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3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0" fillId="3" borderId="0" xfId="0" applyFill="1" applyAlignment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5" fontId="0" fillId="0" borderId="0" xfId="1" applyNumberFormat="1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right"/>
    </xf>
    <xf numFmtId="3" fontId="0" fillId="0" borderId="0" xfId="0" applyNumberFormat="1"/>
    <xf numFmtId="3" fontId="0" fillId="3" borderId="0" xfId="0" applyNumberFormat="1" applyFill="1"/>
    <xf numFmtId="3" fontId="0" fillId="0" borderId="0" xfId="0" applyNumberFormat="1" applyFill="1"/>
    <xf numFmtId="165" fontId="0" fillId="0" borderId="0" xfId="1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080"/>
  <sheetViews>
    <sheetView tabSelected="1" zoomScaleNormal="100" workbookViewId="0">
      <pane xSplit="4" ySplit="5" topLeftCell="E6" activePane="bottomRight" state="frozen"/>
      <selection pane="topRight" activeCell="D1" sqref="D1"/>
      <selection pane="bottomLeft" activeCell="A5" sqref="A5"/>
      <selection pane="bottomRight" activeCell="B4" sqref="B4"/>
    </sheetView>
  </sheetViews>
  <sheetFormatPr defaultRowHeight="12" x14ac:dyDescent="0.2"/>
  <cols>
    <col min="2" max="2" width="32.33203125" customWidth="1"/>
    <col min="3" max="3" width="12.5" style="1" customWidth="1"/>
    <col min="4" max="4" width="30" style="22" customWidth="1"/>
    <col min="5" max="5" width="36.6640625" bestFit="1" customWidth="1"/>
    <col min="6" max="6" width="12.6640625" style="10" bestFit="1" customWidth="1"/>
    <col min="7" max="7" width="15.6640625" style="1" customWidth="1"/>
    <col min="8" max="8" width="9.5" bestFit="1" customWidth="1"/>
    <col min="9" max="9" width="12.83203125" customWidth="1"/>
    <col min="10" max="10" width="11.6640625" customWidth="1"/>
    <col min="11" max="11" width="14.1640625" customWidth="1"/>
    <col min="12" max="12" width="16.5" customWidth="1"/>
    <col min="13" max="13" width="18.5" customWidth="1"/>
    <col min="14" max="14" width="16" customWidth="1"/>
    <col min="15" max="15" width="14.5" customWidth="1"/>
    <col min="16" max="16" width="15.83203125" customWidth="1"/>
    <col min="17" max="17" width="14.83203125" customWidth="1"/>
    <col min="18" max="18" width="13.6640625" customWidth="1"/>
    <col min="19" max="19" width="14" customWidth="1"/>
    <col min="20" max="20" width="16" customWidth="1"/>
    <col min="21" max="21" width="14.6640625" customWidth="1"/>
    <col min="22" max="23" width="16.1640625" customWidth="1"/>
    <col min="24" max="24" width="19" customWidth="1"/>
    <col min="25" max="25" width="9.5" bestFit="1" customWidth="1"/>
    <col min="26" max="26" width="20.5" customWidth="1"/>
    <col min="27" max="27" width="12.1640625" customWidth="1"/>
    <col min="28" max="28" width="13" customWidth="1"/>
    <col min="29" max="29" width="16.1640625" customWidth="1"/>
    <col min="30" max="30" width="18.5" customWidth="1"/>
    <col min="31" max="31" width="9.5" bestFit="1" customWidth="1"/>
    <col min="32" max="32" width="14" bestFit="1" customWidth="1"/>
    <col min="33" max="33" width="14.6640625" customWidth="1"/>
    <col min="34" max="34" width="15.1640625" customWidth="1"/>
    <col min="35" max="35" width="15.33203125" customWidth="1"/>
  </cols>
  <sheetData>
    <row r="1" spans="1:35" x14ac:dyDescent="0.2">
      <c r="B1" s="5" t="s">
        <v>30</v>
      </c>
      <c r="C1" s="16"/>
      <c r="D1" s="20"/>
      <c r="G1" s="8"/>
    </row>
    <row r="2" spans="1:35" x14ac:dyDescent="0.2">
      <c r="B2" s="7" t="s">
        <v>473</v>
      </c>
      <c r="C2" s="17"/>
      <c r="D2" s="21"/>
    </row>
    <row r="3" spans="1:35" x14ac:dyDescent="0.2">
      <c r="B3" s="6" t="s">
        <v>36</v>
      </c>
      <c r="C3" s="17"/>
      <c r="D3" s="21"/>
    </row>
    <row r="4" spans="1:35" ht="12.75" thickBot="1" x14ac:dyDescent="0.25">
      <c r="B4" s="6"/>
      <c r="G4"/>
    </row>
    <row r="5" spans="1:35" ht="63" x14ac:dyDescent="0.2">
      <c r="A5" t="s">
        <v>390</v>
      </c>
      <c r="B5" s="2" t="s">
        <v>31</v>
      </c>
      <c r="C5" s="18" t="s">
        <v>32</v>
      </c>
      <c r="D5" s="3" t="s">
        <v>33</v>
      </c>
      <c r="E5" s="4" t="s">
        <v>34</v>
      </c>
      <c r="F5" s="11" t="s">
        <v>6</v>
      </c>
      <c r="G5" s="3" t="s">
        <v>35</v>
      </c>
      <c r="H5" s="3" t="s">
        <v>56</v>
      </c>
      <c r="I5" s="3" t="s">
        <v>63</v>
      </c>
      <c r="J5" s="3" t="s">
        <v>60</v>
      </c>
      <c r="K5" s="3" t="s">
        <v>59</v>
      </c>
      <c r="L5" s="3" t="s">
        <v>58</v>
      </c>
      <c r="M5" s="3" t="s">
        <v>57</v>
      </c>
      <c r="N5" s="3" t="s">
        <v>49</v>
      </c>
      <c r="O5" s="3" t="s">
        <v>50</v>
      </c>
      <c r="P5" s="3" t="s">
        <v>54</v>
      </c>
      <c r="Q5" s="3" t="s">
        <v>55</v>
      </c>
      <c r="R5" s="3" t="s">
        <v>39</v>
      </c>
      <c r="S5" s="3" t="s">
        <v>40</v>
      </c>
      <c r="T5" s="3" t="s">
        <v>51</v>
      </c>
      <c r="U5" s="3" t="s">
        <v>48</v>
      </c>
      <c r="V5" s="3" t="s">
        <v>52</v>
      </c>
      <c r="W5" s="3" t="s">
        <v>43</v>
      </c>
      <c r="X5" s="3" t="s">
        <v>64</v>
      </c>
      <c r="Y5" s="3" t="s">
        <v>53</v>
      </c>
      <c r="Z5" s="3" t="s">
        <v>44</v>
      </c>
      <c r="AA5" s="3" t="s">
        <v>37</v>
      </c>
      <c r="AB5" s="3" t="s">
        <v>46</v>
      </c>
      <c r="AC5" s="3" t="s">
        <v>62</v>
      </c>
      <c r="AD5" s="3" t="s">
        <v>61</v>
      </c>
      <c r="AE5" s="3" t="s">
        <v>38</v>
      </c>
      <c r="AF5" s="3" t="s">
        <v>47</v>
      </c>
      <c r="AG5" s="3" t="s">
        <v>42</v>
      </c>
      <c r="AH5" s="3" t="s">
        <v>45</v>
      </c>
      <c r="AI5" s="3" t="s">
        <v>41</v>
      </c>
    </row>
    <row r="6" spans="1:35" ht="36" x14ac:dyDescent="0.2">
      <c r="A6" t="s">
        <v>390</v>
      </c>
      <c r="B6" s="9" t="str">
        <f>D6</f>
        <v>INTRACRANIAL HEMORRHAGE OR CEREBRAL INFARCTION WITH CC OR TPA IN 24 HOURS</v>
      </c>
      <c r="C6" s="1">
        <v>65</v>
      </c>
      <c r="D6" s="9" t="s">
        <v>65</v>
      </c>
      <c r="E6" t="s">
        <v>171</v>
      </c>
      <c r="F6" s="10">
        <v>40784.635714285716</v>
      </c>
      <c r="G6" s="33">
        <f>+F6*0.687</f>
        <v>28019.044735714288</v>
      </c>
      <c r="H6" s="33">
        <v>9283.7975999999999</v>
      </c>
      <c r="I6" s="33">
        <v>8601.0768000000007</v>
      </c>
      <c r="J6" s="33">
        <v>33851.247642857139</v>
      </c>
      <c r="K6" s="33">
        <v>6575.0915999999997</v>
      </c>
      <c r="L6" s="33">
        <v>6575.0915999999997</v>
      </c>
      <c r="M6" s="33">
        <v>9862.6373999999996</v>
      </c>
      <c r="N6" s="33">
        <v>6388.0739999999996</v>
      </c>
      <c r="O6" s="33">
        <v>6518.1732000000002</v>
      </c>
      <c r="P6" s="33">
        <v>7970.6046978096001</v>
      </c>
      <c r="Q6" s="33">
        <v>7970.6046978096001</v>
      </c>
      <c r="R6" s="33">
        <v>25571.966592857145</v>
      </c>
      <c r="S6" s="33">
        <v>25571.966592857145</v>
      </c>
      <c r="T6" s="33">
        <v>6518.1732000000002</v>
      </c>
      <c r="U6" s="33">
        <v>6293.5487999999996</v>
      </c>
      <c r="V6" s="33">
        <v>6641.1575999999995</v>
      </c>
      <c r="W6" s="33">
        <v>6575.0915999999997</v>
      </c>
      <c r="X6" s="33">
        <v>30547.692150000003</v>
      </c>
      <c r="Y6" s="33">
        <v>8506.2515999999996</v>
      </c>
      <c r="Z6" s="33">
        <v>6575.0915999999997</v>
      </c>
      <c r="AA6" s="33">
        <v>11047.2516</v>
      </c>
      <c r="AB6" s="33">
        <v>6575.0915999999997</v>
      </c>
      <c r="AC6" s="33">
        <v>32627.708571428575</v>
      </c>
      <c r="AD6" s="33">
        <v>8517.5712000000021</v>
      </c>
      <c r="AE6" s="33">
        <v>12698.901599999999</v>
      </c>
      <c r="AF6" s="33">
        <v>6575.0915999999997</v>
      </c>
      <c r="AG6" s="33">
        <v>8350.5600000000013</v>
      </c>
      <c r="AH6" s="33">
        <v>6293.5487999999996</v>
      </c>
      <c r="AI6" s="33">
        <v>33851.247642857139</v>
      </c>
    </row>
    <row r="7" spans="1:35" x14ac:dyDescent="0.2">
      <c r="A7" t="s">
        <v>390</v>
      </c>
      <c r="D7" s="9"/>
      <c r="E7" t="s">
        <v>7</v>
      </c>
      <c r="F7" s="10">
        <v>14857.436551612751</v>
      </c>
    </row>
    <row r="8" spans="1:35" x14ac:dyDescent="0.2">
      <c r="A8" t="s">
        <v>390</v>
      </c>
      <c r="D8" s="9"/>
      <c r="E8" t="s">
        <v>16</v>
      </c>
      <c r="F8" s="10">
        <v>8734.8112652833261</v>
      </c>
    </row>
    <row r="9" spans="1:35" x14ac:dyDescent="0.2">
      <c r="A9" t="s">
        <v>390</v>
      </c>
      <c r="D9" s="9"/>
      <c r="E9" t="s">
        <v>22</v>
      </c>
      <c r="F9" s="10">
        <v>4606.9888917570761</v>
      </c>
    </row>
    <row r="10" spans="1:35" x14ac:dyDescent="0.2">
      <c r="A10" t="s">
        <v>390</v>
      </c>
      <c r="D10" s="9"/>
      <c r="E10" t="s">
        <v>19</v>
      </c>
      <c r="F10" s="10">
        <v>2870.7280400930076</v>
      </c>
    </row>
    <row r="11" spans="1:35" x14ac:dyDescent="0.2">
      <c r="A11" t="s">
        <v>390</v>
      </c>
      <c r="D11" s="9"/>
      <c r="E11" t="s">
        <v>23</v>
      </c>
      <c r="F11" s="10">
        <v>2818.905732684068</v>
      </c>
    </row>
    <row r="12" spans="1:35" x14ac:dyDescent="0.2">
      <c r="A12" t="s">
        <v>390</v>
      </c>
      <c r="D12" s="9"/>
      <c r="E12" t="s">
        <v>11</v>
      </c>
      <c r="F12" s="10">
        <v>1829.1328806011511</v>
      </c>
    </row>
    <row r="13" spans="1:35" x14ac:dyDescent="0.2">
      <c r="A13" t="s">
        <v>390</v>
      </c>
      <c r="D13" s="9"/>
      <c r="E13" t="s">
        <v>8</v>
      </c>
      <c r="F13" s="10">
        <v>1556.285110150304</v>
      </c>
    </row>
    <row r="14" spans="1:35" x14ac:dyDescent="0.2">
      <c r="A14" t="s">
        <v>390</v>
      </c>
      <c r="D14" s="9"/>
      <c r="E14" t="s">
        <v>17</v>
      </c>
      <c r="F14" s="10">
        <v>885.44012054578002</v>
      </c>
    </row>
    <row r="15" spans="1:35" x14ac:dyDescent="0.2">
      <c r="A15" t="s">
        <v>390</v>
      </c>
      <c r="D15" s="9"/>
      <c r="E15" t="s">
        <v>18</v>
      </c>
      <c r="F15" s="10">
        <v>726.10550779347784</v>
      </c>
    </row>
    <row r="16" spans="1:35" x14ac:dyDescent="0.2">
      <c r="A16" t="s">
        <v>390</v>
      </c>
      <c r="D16" s="9"/>
      <c r="E16" t="s">
        <v>66</v>
      </c>
      <c r="F16" s="10">
        <v>657.3650203558874</v>
      </c>
    </row>
    <row r="17" spans="1:35" x14ac:dyDescent="0.2">
      <c r="A17" t="s">
        <v>390</v>
      </c>
      <c r="D17" s="9"/>
      <c r="E17" t="s">
        <v>24</v>
      </c>
      <c r="F17" s="10">
        <v>327.4486457158261</v>
      </c>
    </row>
    <row r="18" spans="1:35" x14ac:dyDescent="0.2">
      <c r="A18" t="s">
        <v>390</v>
      </c>
      <c r="D18" s="9"/>
      <c r="E18" t="s">
        <v>26</v>
      </c>
      <c r="F18" s="10">
        <v>216.40440334965146</v>
      </c>
    </row>
    <row r="19" spans="1:35" x14ac:dyDescent="0.2">
      <c r="A19" t="s">
        <v>390</v>
      </c>
      <c r="D19" s="9"/>
      <c r="E19" t="s">
        <v>14</v>
      </c>
      <c r="F19" s="10">
        <v>213.1738139935494</v>
      </c>
    </row>
    <row r="20" spans="1:35" x14ac:dyDescent="0.2">
      <c r="A20" t="s">
        <v>390</v>
      </c>
      <c r="D20" s="9"/>
      <c r="E20" t="s">
        <v>13</v>
      </c>
      <c r="F20" s="10">
        <v>167.04626564053737</v>
      </c>
    </row>
    <row r="21" spans="1:35" x14ac:dyDescent="0.2">
      <c r="A21" t="s">
        <v>390</v>
      </c>
      <c r="D21" s="9"/>
      <c r="E21" t="s">
        <v>67</v>
      </c>
      <c r="F21" s="10">
        <v>89.122979225263961</v>
      </c>
    </row>
    <row r="22" spans="1:35" x14ac:dyDescent="0.2">
      <c r="A22" t="s">
        <v>390</v>
      </c>
      <c r="D22" s="9"/>
      <c r="E22" t="s">
        <v>9</v>
      </c>
      <c r="F22" s="10">
        <v>56.994097758230829</v>
      </c>
    </row>
    <row r="23" spans="1:35" x14ac:dyDescent="0.2">
      <c r="A23" t="s">
        <v>390</v>
      </c>
      <c r="D23" s="9"/>
      <c r="E23" t="s">
        <v>68</v>
      </c>
      <c r="F23" s="10">
        <v>52.439239639998242</v>
      </c>
    </row>
    <row r="24" spans="1:35" x14ac:dyDescent="0.2">
      <c r="A24" t="s">
        <v>390</v>
      </c>
      <c r="D24" s="9"/>
      <c r="E24" t="s">
        <v>21</v>
      </c>
      <c r="F24" s="10">
        <v>37.9650603728494</v>
      </c>
    </row>
    <row r="25" spans="1:35" x14ac:dyDescent="0.2">
      <c r="A25" t="s">
        <v>390</v>
      </c>
      <c r="D25" s="9"/>
      <c r="E25" t="s">
        <v>27</v>
      </c>
      <c r="F25" s="10">
        <v>31.843194387727436</v>
      </c>
    </row>
    <row r="26" spans="1:35" x14ac:dyDescent="0.2">
      <c r="A26" t="s">
        <v>390</v>
      </c>
      <c r="D26" s="9"/>
      <c r="E26" t="s">
        <v>25</v>
      </c>
      <c r="F26" s="10">
        <v>19.575734254750472</v>
      </c>
    </row>
    <row r="27" spans="1:35" x14ac:dyDescent="0.2">
      <c r="A27" t="s">
        <v>390</v>
      </c>
      <c r="D27" s="9"/>
      <c r="E27" t="s">
        <v>12</v>
      </c>
      <c r="F27" s="10">
        <v>12.338644621176055</v>
      </c>
    </row>
    <row r="28" spans="1:35" x14ac:dyDescent="0.2">
      <c r="A28" t="s">
        <v>390</v>
      </c>
      <c r="D28" s="9"/>
      <c r="E28" t="s">
        <v>28</v>
      </c>
      <c r="F28" s="10">
        <v>7.8302937019001897</v>
      </c>
    </row>
    <row r="29" spans="1:35" x14ac:dyDescent="0.2">
      <c r="A29" t="s">
        <v>390</v>
      </c>
      <c r="D29" s="9"/>
      <c r="E29" t="s">
        <v>20</v>
      </c>
      <c r="F29" s="10">
        <v>7.5930120745698808</v>
      </c>
    </row>
    <row r="30" spans="1:35" x14ac:dyDescent="0.2">
      <c r="A30" t="s">
        <v>390</v>
      </c>
      <c r="D30" s="9"/>
      <c r="E30" t="s">
        <v>69</v>
      </c>
      <c r="F30" s="10">
        <v>1.6612086729394919</v>
      </c>
    </row>
    <row r="31" spans="1:35" x14ac:dyDescent="0.2">
      <c r="A31" t="s">
        <v>390</v>
      </c>
      <c r="B31" s="12"/>
      <c r="C31" s="15"/>
      <c r="D31" s="13"/>
      <c r="E31" s="12"/>
      <c r="F31" s="14"/>
      <c r="G31" s="1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24" x14ac:dyDescent="0.2">
      <c r="A32" t="s">
        <v>390</v>
      </c>
      <c r="B32" s="9" t="str">
        <f>D32</f>
        <v>RESPIRATORY INFECTIONS AND INFLAMMATIONS WITH MCC</v>
      </c>
      <c r="C32" s="1">
        <v>177</v>
      </c>
      <c r="D32" s="9" t="s">
        <v>70</v>
      </c>
      <c r="E32" t="s">
        <v>171</v>
      </c>
      <c r="F32" s="10">
        <v>47754.189682539691</v>
      </c>
      <c r="G32" s="33">
        <f>+F32*0.687</f>
        <v>32807.128311904773</v>
      </c>
      <c r="H32" s="33">
        <v>15494.917599999999</v>
      </c>
      <c r="I32" s="33">
        <v>8123.2392000000009</v>
      </c>
      <c r="J32" s="33">
        <v>39635.977436507943</v>
      </c>
      <c r="K32" s="33">
        <v>10974.0116</v>
      </c>
      <c r="L32" s="33">
        <v>10974.0116</v>
      </c>
      <c r="M32" s="33">
        <v>16461.017400000001</v>
      </c>
      <c r="N32" s="33">
        <v>10661.874</v>
      </c>
      <c r="O32" s="33">
        <v>10879.013199999999</v>
      </c>
      <c r="P32" s="33">
        <v>13303.1619533296</v>
      </c>
      <c r="Q32" s="33">
        <v>13303.1619533296</v>
      </c>
      <c r="R32" s="33">
        <v>29941.876930952385</v>
      </c>
      <c r="S32" s="33">
        <v>29941.876930952385</v>
      </c>
      <c r="T32" s="33">
        <v>10879.013199999999</v>
      </c>
      <c r="U32" s="33">
        <v>10504.1088</v>
      </c>
      <c r="V32" s="33">
        <v>11084.277599999999</v>
      </c>
      <c r="W32" s="33">
        <v>10974.0116</v>
      </c>
      <c r="X32" s="33">
        <v>35767.888072222231</v>
      </c>
      <c r="Y32" s="33">
        <v>14197.1716</v>
      </c>
      <c r="Z32" s="33">
        <v>10974.0116</v>
      </c>
      <c r="AA32" s="33">
        <v>18438.171599999998</v>
      </c>
      <c r="AB32" s="33">
        <v>10974.0116</v>
      </c>
      <c r="AC32" s="33">
        <v>38203.351746031753</v>
      </c>
      <c r="AD32" s="33">
        <v>8044.3728000000001</v>
      </c>
      <c r="AE32" s="33">
        <v>21194.821599999999</v>
      </c>
      <c r="AF32" s="33">
        <v>10974.0116</v>
      </c>
      <c r="AG32" s="33">
        <v>7886.64</v>
      </c>
      <c r="AH32" s="33">
        <v>7886.64</v>
      </c>
      <c r="AI32" s="33">
        <v>39635.977436507943</v>
      </c>
    </row>
    <row r="33" spans="1:6" x14ac:dyDescent="0.2">
      <c r="A33" t="s">
        <v>390</v>
      </c>
      <c r="D33" s="9"/>
      <c r="E33" t="s">
        <v>7</v>
      </c>
      <c r="F33" s="10">
        <v>22758.171513746685</v>
      </c>
    </row>
    <row r="34" spans="1:6" x14ac:dyDescent="0.2">
      <c r="A34" t="s">
        <v>390</v>
      </c>
      <c r="D34" s="9"/>
      <c r="E34" t="s">
        <v>8</v>
      </c>
      <c r="F34" s="10">
        <v>5953.2682477210274</v>
      </c>
    </row>
    <row r="35" spans="1:6" x14ac:dyDescent="0.2">
      <c r="A35" t="s">
        <v>390</v>
      </c>
      <c r="D35" s="9"/>
      <c r="E35" t="s">
        <v>11</v>
      </c>
      <c r="F35" s="10">
        <v>4073.9206557374227</v>
      </c>
    </row>
    <row r="36" spans="1:6" x14ac:dyDescent="0.2">
      <c r="A36" t="s">
        <v>390</v>
      </c>
      <c r="D36" s="9"/>
      <c r="E36" t="s">
        <v>16</v>
      </c>
      <c r="F36" s="10">
        <v>3460.9498249361923</v>
      </c>
    </row>
    <row r="37" spans="1:6" x14ac:dyDescent="0.2">
      <c r="A37" t="s">
        <v>390</v>
      </c>
      <c r="D37" s="9"/>
      <c r="E37" t="s">
        <v>19</v>
      </c>
      <c r="F37" s="10">
        <v>2872.902685704084</v>
      </c>
    </row>
    <row r="38" spans="1:6" x14ac:dyDescent="0.2">
      <c r="A38" t="s">
        <v>390</v>
      </c>
      <c r="D38" s="9"/>
      <c r="E38" t="s">
        <v>21</v>
      </c>
      <c r="F38" s="10">
        <v>1539.9462055663346</v>
      </c>
    </row>
    <row r="39" spans="1:6" x14ac:dyDescent="0.2">
      <c r="A39" t="s">
        <v>390</v>
      </c>
      <c r="D39" s="9"/>
      <c r="E39" t="s">
        <v>9</v>
      </c>
      <c r="F39" s="10">
        <v>1502.9295935524974</v>
      </c>
    </row>
    <row r="40" spans="1:6" x14ac:dyDescent="0.2">
      <c r="A40" t="s">
        <v>390</v>
      </c>
      <c r="D40" s="9"/>
      <c r="E40" t="s">
        <v>22</v>
      </c>
      <c r="F40" s="10">
        <v>1409.5401969857444</v>
      </c>
    </row>
    <row r="41" spans="1:6" x14ac:dyDescent="0.2">
      <c r="A41" t="s">
        <v>390</v>
      </c>
      <c r="D41" s="9"/>
      <c r="E41" t="s">
        <v>17</v>
      </c>
      <c r="F41" s="10">
        <v>540.49768119273187</v>
      </c>
    </row>
    <row r="42" spans="1:6" x14ac:dyDescent="0.2">
      <c r="A42" t="s">
        <v>390</v>
      </c>
      <c r="D42" s="9"/>
      <c r="E42" t="s">
        <v>13</v>
      </c>
      <c r="F42" s="10">
        <v>539.03218180462341</v>
      </c>
    </row>
    <row r="43" spans="1:6" x14ac:dyDescent="0.2">
      <c r="A43" t="s">
        <v>390</v>
      </c>
      <c r="D43" s="9"/>
      <c r="E43" t="s">
        <v>14</v>
      </c>
      <c r="F43" s="10">
        <v>487.764518826651</v>
      </c>
    </row>
    <row r="44" spans="1:6" x14ac:dyDescent="0.2">
      <c r="A44" t="s">
        <v>390</v>
      </c>
      <c r="D44" s="9"/>
      <c r="E44" t="s">
        <v>18</v>
      </c>
      <c r="F44" s="10">
        <v>445.8123585443023</v>
      </c>
    </row>
    <row r="45" spans="1:6" x14ac:dyDescent="0.2">
      <c r="A45" t="s">
        <v>390</v>
      </c>
      <c r="D45" s="9"/>
      <c r="E45" t="s">
        <v>24</v>
      </c>
      <c r="F45" s="10">
        <v>376.3700215932044</v>
      </c>
    </row>
    <row r="46" spans="1:6" x14ac:dyDescent="0.2">
      <c r="A46" t="s">
        <v>390</v>
      </c>
      <c r="D46" s="9"/>
      <c r="E46" t="s">
        <v>20</v>
      </c>
      <c r="F46" s="10">
        <v>373.8884610112712</v>
      </c>
    </row>
    <row r="47" spans="1:6" x14ac:dyDescent="0.2">
      <c r="A47" t="s">
        <v>390</v>
      </c>
      <c r="D47" s="9"/>
      <c r="E47" t="s">
        <v>26</v>
      </c>
      <c r="F47" s="10">
        <v>339.59605105848959</v>
      </c>
    </row>
    <row r="48" spans="1:6" x14ac:dyDescent="0.2">
      <c r="A48" t="s">
        <v>390</v>
      </c>
      <c r="D48" s="9"/>
      <c r="E48" t="s">
        <v>71</v>
      </c>
      <c r="F48" s="10">
        <v>272.97166401265378</v>
      </c>
    </row>
    <row r="49" spans="1:35" x14ac:dyDescent="0.2">
      <c r="A49" t="s">
        <v>390</v>
      </c>
      <c r="D49" s="9"/>
      <c r="E49" t="s">
        <v>66</v>
      </c>
      <c r="F49" s="10">
        <v>226.38725731069636</v>
      </c>
    </row>
    <row r="50" spans="1:35" x14ac:dyDescent="0.2">
      <c r="A50" t="s">
        <v>390</v>
      </c>
      <c r="D50" s="9"/>
      <c r="E50" t="s">
        <v>67</v>
      </c>
      <c r="F50" s="10">
        <v>169.40786905997422</v>
      </c>
    </row>
    <row r="51" spans="1:35" x14ac:dyDescent="0.2">
      <c r="A51" t="s">
        <v>390</v>
      </c>
      <c r="D51" s="9"/>
      <c r="E51" t="s">
        <v>15</v>
      </c>
      <c r="F51" s="10">
        <v>143.03439465309506</v>
      </c>
    </row>
    <row r="52" spans="1:35" x14ac:dyDescent="0.2">
      <c r="A52" t="s">
        <v>390</v>
      </c>
      <c r="D52" s="9"/>
      <c r="E52" t="s">
        <v>23</v>
      </c>
      <c r="F52" s="10">
        <v>98.573100893458303</v>
      </c>
    </row>
    <row r="53" spans="1:35" x14ac:dyDescent="0.2">
      <c r="A53" t="s">
        <v>390</v>
      </c>
      <c r="D53" s="9"/>
      <c r="E53" t="s">
        <v>12</v>
      </c>
      <c r="F53" s="10">
        <v>62.328529949555943</v>
      </c>
    </row>
    <row r="54" spans="1:35" x14ac:dyDescent="0.2">
      <c r="A54" t="s">
        <v>390</v>
      </c>
      <c r="D54" s="9"/>
      <c r="E54" t="s">
        <v>25</v>
      </c>
      <c r="F54" s="10">
        <v>48.307712661633275</v>
      </c>
    </row>
    <row r="55" spans="1:35" x14ac:dyDescent="0.2">
      <c r="A55" t="s">
        <v>390</v>
      </c>
      <c r="D55" s="9"/>
      <c r="E55" t="s">
        <v>29</v>
      </c>
      <c r="F55" s="10">
        <v>32.536016518679943</v>
      </c>
    </row>
    <row r="56" spans="1:35" x14ac:dyDescent="0.2">
      <c r="A56" t="s">
        <v>390</v>
      </c>
      <c r="D56" s="9"/>
      <c r="E56" t="s">
        <v>10</v>
      </c>
      <c r="F56" s="10">
        <v>16.802233106839481</v>
      </c>
    </row>
    <row r="57" spans="1:35" x14ac:dyDescent="0.2">
      <c r="A57" t="s">
        <v>390</v>
      </c>
      <c r="D57" s="9"/>
      <c r="E57" t="s">
        <v>27</v>
      </c>
      <c r="F57" s="10">
        <v>9.2507063915399339</v>
      </c>
    </row>
    <row r="58" spans="1:35" x14ac:dyDescent="0.2">
      <c r="A58" t="s">
        <v>390</v>
      </c>
      <c r="B58" s="12"/>
      <c r="C58" s="15"/>
      <c r="D58" s="13"/>
      <c r="E58" s="12"/>
      <c r="F58" s="14"/>
      <c r="G58" s="1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 ht="24" x14ac:dyDescent="0.2">
      <c r="A59" t="s">
        <v>390</v>
      </c>
      <c r="B59" s="9" t="str">
        <f>D59</f>
        <v>RESPIRATORY INFECTIONS AND INFLAMMATIONS WITH CC</v>
      </c>
      <c r="C59" s="1">
        <v>178</v>
      </c>
      <c r="D59" s="9" t="s">
        <v>72</v>
      </c>
      <c r="E59" t="s">
        <v>171</v>
      </c>
      <c r="F59" s="10">
        <v>39865.510434782605</v>
      </c>
      <c r="G59" s="28">
        <f>F59*0.687</f>
        <v>27387.605668695651</v>
      </c>
      <c r="H59" s="33">
        <v>9012.5177999999996</v>
      </c>
      <c r="I59" s="33">
        <v>5614.5917999999992</v>
      </c>
      <c r="J59" s="33">
        <v>33088.373660869562</v>
      </c>
      <c r="K59" s="33">
        <v>6382.9623000000001</v>
      </c>
      <c r="L59" s="33">
        <v>6382.9623000000001</v>
      </c>
      <c r="M59" s="33">
        <v>9574.4434500000007</v>
      </c>
      <c r="N59" s="33">
        <v>6201.4094999999998</v>
      </c>
      <c r="O59" s="33">
        <v>6327.7071000000005</v>
      </c>
      <c r="P59" s="33">
        <v>7737.6974176788008</v>
      </c>
      <c r="Q59" s="33">
        <v>7737.6974176788008</v>
      </c>
      <c r="R59" s="33">
        <v>24995.675042608695</v>
      </c>
      <c r="S59" s="33">
        <v>24995.675042608695</v>
      </c>
      <c r="T59" s="33">
        <v>6327.7071000000005</v>
      </c>
      <c r="U59" s="33">
        <v>6109.6464000000005</v>
      </c>
      <c r="V59" s="33">
        <v>6447.0978000000005</v>
      </c>
      <c r="W59" s="33">
        <v>6382.9623000000001</v>
      </c>
      <c r="X59" s="33">
        <v>29859.267315652171</v>
      </c>
      <c r="Y59" s="33">
        <v>8257.6923000000006</v>
      </c>
      <c r="Z59" s="33">
        <v>6382.9623000000001</v>
      </c>
      <c r="AA59" s="33">
        <v>10724.442300000001</v>
      </c>
      <c r="AB59" s="33">
        <v>6382.9623000000001</v>
      </c>
      <c r="AC59" s="33">
        <v>31892.408347826087</v>
      </c>
      <c r="AD59" s="33">
        <v>5560.0811999999996</v>
      </c>
      <c r="AE59" s="33">
        <v>12327.8298</v>
      </c>
      <c r="AF59" s="33">
        <v>6382.9623000000001</v>
      </c>
      <c r="AG59" s="33">
        <v>5451.0599999999995</v>
      </c>
      <c r="AH59" s="33">
        <v>5451.0599999999995</v>
      </c>
      <c r="AI59" s="33">
        <v>33088.373660869562</v>
      </c>
    </row>
    <row r="60" spans="1:35" x14ac:dyDescent="0.2">
      <c r="A60" t="s">
        <v>390</v>
      </c>
      <c r="D60" s="9"/>
      <c r="E60" t="s">
        <v>7</v>
      </c>
      <c r="F60" s="10">
        <v>18583.562939056344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x14ac:dyDescent="0.2">
      <c r="A61" t="s">
        <v>390</v>
      </c>
      <c r="D61" s="9"/>
      <c r="E61" t="s">
        <v>16</v>
      </c>
      <c r="F61" s="10">
        <v>4209.214837722684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x14ac:dyDescent="0.2">
      <c r="A62" t="s">
        <v>390</v>
      </c>
      <c r="D62" s="9"/>
      <c r="E62" t="s">
        <v>11</v>
      </c>
      <c r="F62" s="10">
        <v>3541.1433164688929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x14ac:dyDescent="0.2">
      <c r="A63" t="s">
        <v>390</v>
      </c>
      <c r="D63" s="9"/>
      <c r="E63" t="s">
        <v>8</v>
      </c>
      <c r="F63" s="10">
        <v>3380.793665727535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x14ac:dyDescent="0.2">
      <c r="A64" t="s">
        <v>390</v>
      </c>
      <c r="D64" s="9"/>
      <c r="E64" t="s">
        <v>19</v>
      </c>
      <c r="F64" s="10">
        <v>3146.274220013363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x14ac:dyDescent="0.2">
      <c r="A65" t="s">
        <v>390</v>
      </c>
      <c r="D65" s="9"/>
      <c r="E65" t="s">
        <v>26</v>
      </c>
      <c r="F65" s="10">
        <v>1196.8507191071726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x14ac:dyDescent="0.2">
      <c r="A66" t="s">
        <v>390</v>
      </c>
      <c r="D66" s="9"/>
      <c r="E66" t="s">
        <v>22</v>
      </c>
      <c r="F66" s="10">
        <v>905.90555619504562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x14ac:dyDescent="0.2">
      <c r="A67" t="s">
        <v>390</v>
      </c>
      <c r="D67" s="9"/>
      <c r="E67" t="s">
        <v>17</v>
      </c>
      <c r="F67" s="10">
        <v>629.21197485091989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x14ac:dyDescent="0.2">
      <c r="A68" t="s">
        <v>390</v>
      </c>
      <c r="D68" s="9"/>
      <c r="E68" t="s">
        <v>14</v>
      </c>
      <c r="F68" s="10">
        <v>558.15635582074435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x14ac:dyDescent="0.2">
      <c r="A69" t="s">
        <v>390</v>
      </c>
      <c r="D69" s="9"/>
      <c r="E69" t="s">
        <v>21</v>
      </c>
      <c r="F69" s="10">
        <v>557.03104058723488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x14ac:dyDescent="0.2">
      <c r="A70" t="s">
        <v>390</v>
      </c>
      <c r="D70" s="9"/>
      <c r="E70" t="s">
        <v>18</v>
      </c>
      <c r="F70" s="10">
        <v>504.06084495274882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x14ac:dyDescent="0.2">
      <c r="A71" t="s">
        <v>390</v>
      </c>
      <c r="D71" s="9"/>
      <c r="E71" t="s">
        <v>9</v>
      </c>
      <c r="F71" s="10">
        <v>472.95311291556783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x14ac:dyDescent="0.2">
      <c r="A72" t="s">
        <v>390</v>
      </c>
      <c r="D72" s="9"/>
      <c r="E72" t="s">
        <v>24</v>
      </c>
      <c r="F72" s="10">
        <v>369.74643386742861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x14ac:dyDescent="0.2">
      <c r="A73" t="s">
        <v>390</v>
      </c>
      <c r="D73" s="9"/>
      <c r="E73" t="s">
        <v>13</v>
      </c>
      <c r="F73" s="10">
        <v>306.51443503212926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x14ac:dyDescent="0.2">
      <c r="A74" t="s">
        <v>390</v>
      </c>
      <c r="D74" s="9"/>
      <c r="E74" t="s">
        <v>23</v>
      </c>
      <c r="F74" s="10">
        <v>279.98914738511809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x14ac:dyDescent="0.2">
      <c r="A75" t="s">
        <v>390</v>
      </c>
      <c r="D75" s="9"/>
      <c r="E75" t="s">
        <v>66</v>
      </c>
      <c r="F75" s="10">
        <v>267.58388659666741</v>
      </c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x14ac:dyDescent="0.2">
      <c r="A76" t="s">
        <v>390</v>
      </c>
      <c r="D76" s="9"/>
      <c r="E76" t="s">
        <v>15</v>
      </c>
      <c r="F76" s="10">
        <v>235.64636854087212</v>
      </c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x14ac:dyDescent="0.2">
      <c r="A77" t="s">
        <v>390</v>
      </c>
      <c r="D77" s="9"/>
      <c r="E77" t="s">
        <v>20</v>
      </c>
      <c r="F77" s="10">
        <v>221.31199592354784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x14ac:dyDescent="0.2">
      <c r="A78" t="s">
        <v>390</v>
      </c>
      <c r="D78" s="9"/>
      <c r="E78" t="s">
        <v>67</v>
      </c>
      <c r="F78" s="10">
        <v>214.85482994079058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x14ac:dyDescent="0.2">
      <c r="A79" t="s">
        <v>390</v>
      </c>
      <c r="D79" s="9"/>
      <c r="E79" t="s">
        <v>12</v>
      </c>
      <c r="F79" s="10">
        <v>127.80365866287207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x14ac:dyDescent="0.2">
      <c r="A80" t="s">
        <v>390</v>
      </c>
      <c r="D80" s="9"/>
      <c r="E80" t="s">
        <v>27</v>
      </c>
      <c r="F80" s="10">
        <v>95.785760947540382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x14ac:dyDescent="0.2">
      <c r="A81" t="s">
        <v>390</v>
      </c>
      <c r="D81" s="9"/>
      <c r="E81" t="s">
        <v>29</v>
      </c>
      <c r="F81" s="10">
        <v>28.400813036193792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x14ac:dyDescent="0.2">
      <c r="A82" t="s">
        <v>390</v>
      </c>
      <c r="D82" s="9"/>
      <c r="E82" t="s">
        <v>25</v>
      </c>
      <c r="F82" s="10">
        <v>26.820013065311304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x14ac:dyDescent="0.2">
      <c r="A83" t="s">
        <v>390</v>
      </c>
      <c r="D83" s="9"/>
      <c r="E83" t="s">
        <v>28</v>
      </c>
      <c r="F83" s="10">
        <v>5.8945083660024853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x14ac:dyDescent="0.2">
      <c r="A84" t="s">
        <v>390</v>
      </c>
      <c r="B84" s="12"/>
      <c r="C84" s="15"/>
      <c r="D84" s="13"/>
      <c r="E84" s="12"/>
      <c r="F84" s="14"/>
      <c r="G84" s="15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</row>
    <row r="85" spans="1:35" ht="24" x14ac:dyDescent="0.2">
      <c r="A85" t="s">
        <v>390</v>
      </c>
      <c r="B85" s="9" t="str">
        <f>D85</f>
        <v>PULMONARY EDEMA AND RESPIRATORY FAILURE</v>
      </c>
      <c r="C85" s="1">
        <v>189</v>
      </c>
      <c r="D85" s="9" t="s">
        <v>73</v>
      </c>
      <c r="E85" t="s">
        <v>171</v>
      </c>
      <c r="F85" s="10">
        <v>40783.458387096754</v>
      </c>
      <c r="G85" s="28">
        <f>F85*0.687</f>
        <v>28018.235911935473</v>
      </c>
      <c r="H85" s="33">
        <v>11253.088</v>
      </c>
      <c r="I85" s="33">
        <v>4977.4750000000004</v>
      </c>
      <c r="J85" s="33">
        <v>33850.270461290304</v>
      </c>
      <c r="K85" s="33">
        <v>7969.808</v>
      </c>
      <c r="L85" s="33">
        <v>7969.808</v>
      </c>
      <c r="M85" s="33">
        <v>11954.712</v>
      </c>
      <c r="N85" s="33">
        <v>7743.12</v>
      </c>
      <c r="O85" s="33">
        <v>7900.8159999999998</v>
      </c>
      <c r="P85" s="33">
        <v>9661.3390276480004</v>
      </c>
      <c r="Q85" s="33">
        <v>9661.3390276480004</v>
      </c>
      <c r="R85" s="33">
        <v>25571.228408709667</v>
      </c>
      <c r="S85" s="33">
        <v>25571.228408709667</v>
      </c>
      <c r="T85" s="33">
        <v>7900.8159999999998</v>
      </c>
      <c r="U85" s="33">
        <v>7628.5439999999999</v>
      </c>
      <c r="V85" s="33">
        <v>8049.8879999999999</v>
      </c>
      <c r="W85" s="33">
        <v>7969.808</v>
      </c>
      <c r="X85" s="33">
        <v>30546.81033193547</v>
      </c>
      <c r="Y85" s="33">
        <v>10310.608</v>
      </c>
      <c r="Z85" s="33">
        <v>7969.808</v>
      </c>
      <c r="AA85" s="33">
        <v>13390.608</v>
      </c>
      <c r="AB85" s="33">
        <v>7969.808</v>
      </c>
      <c r="AC85" s="33">
        <v>32626.766709677406</v>
      </c>
      <c r="AD85" s="33">
        <v>4929.1499999999996</v>
      </c>
      <c r="AE85" s="33">
        <v>15392.608</v>
      </c>
      <c r="AF85" s="33">
        <v>7969.808</v>
      </c>
      <c r="AG85" s="33">
        <v>4832.5</v>
      </c>
      <c r="AH85" s="33">
        <v>4832.5</v>
      </c>
      <c r="AI85" s="33">
        <v>33850.270461290304</v>
      </c>
    </row>
    <row r="86" spans="1:35" x14ac:dyDescent="0.2">
      <c r="A86" t="s">
        <v>390</v>
      </c>
      <c r="D86" s="9"/>
      <c r="E86" t="s">
        <v>7</v>
      </c>
      <c r="F86" s="10">
        <v>18318.78656819278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x14ac:dyDescent="0.2">
      <c r="A87" t="s">
        <v>390</v>
      </c>
      <c r="D87" s="9"/>
      <c r="E87" t="s">
        <v>8</v>
      </c>
      <c r="F87" s="10">
        <v>3694.3118911489273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x14ac:dyDescent="0.2">
      <c r="A88" t="s">
        <v>390</v>
      </c>
      <c r="D88" s="9"/>
      <c r="E88" t="s">
        <v>11</v>
      </c>
      <c r="F88" s="10">
        <v>3631.3749949190478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x14ac:dyDescent="0.2">
      <c r="A89" t="s">
        <v>390</v>
      </c>
      <c r="D89" s="9"/>
      <c r="E89" t="s">
        <v>21</v>
      </c>
      <c r="F89" s="10">
        <v>3191.0460180296159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x14ac:dyDescent="0.2">
      <c r="A90" t="s">
        <v>390</v>
      </c>
      <c r="D90" s="9"/>
      <c r="E90" t="s">
        <v>16</v>
      </c>
      <c r="F90" s="10">
        <v>2660.9157917453863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x14ac:dyDescent="0.2">
      <c r="A91" t="s">
        <v>390</v>
      </c>
      <c r="D91" s="9"/>
      <c r="E91" t="s">
        <v>19</v>
      </c>
      <c r="F91" s="10">
        <v>2518.6002242960726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x14ac:dyDescent="0.2">
      <c r="A92" t="s">
        <v>390</v>
      </c>
      <c r="D92" s="9"/>
      <c r="E92" t="s">
        <v>22</v>
      </c>
      <c r="F92" s="10">
        <v>1817.776592712283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x14ac:dyDescent="0.2">
      <c r="A93" t="s">
        <v>390</v>
      </c>
      <c r="D93" s="9"/>
      <c r="E93" t="s">
        <v>9</v>
      </c>
      <c r="F93" s="10">
        <v>1628.7247634638954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x14ac:dyDescent="0.2">
      <c r="A94" t="s">
        <v>390</v>
      </c>
      <c r="D94" s="9"/>
      <c r="E94" t="s">
        <v>20</v>
      </c>
      <c r="F94" s="10">
        <v>472.96396417076755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x14ac:dyDescent="0.2">
      <c r="A95" t="s">
        <v>390</v>
      </c>
      <c r="D95" s="9"/>
      <c r="E95" t="s">
        <v>17</v>
      </c>
      <c r="F95" s="10">
        <v>399.05840983623693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x14ac:dyDescent="0.2">
      <c r="A96" t="s">
        <v>390</v>
      </c>
      <c r="D96" s="9"/>
      <c r="E96" t="s">
        <v>24</v>
      </c>
      <c r="F96" s="10">
        <v>350.57762953559399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</row>
    <row r="97" spans="1:35" x14ac:dyDescent="0.2">
      <c r="A97" t="s">
        <v>390</v>
      </c>
      <c r="D97" s="9"/>
      <c r="E97" t="s">
        <v>18</v>
      </c>
      <c r="F97" s="10">
        <v>343.81874550670955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</row>
    <row r="98" spans="1:35" x14ac:dyDescent="0.2">
      <c r="A98" t="s">
        <v>390</v>
      </c>
      <c r="D98" s="9"/>
      <c r="E98" t="s">
        <v>14</v>
      </c>
      <c r="F98" s="10">
        <v>337.70732466750792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</row>
    <row r="99" spans="1:35" x14ac:dyDescent="0.2">
      <c r="A99" t="s">
        <v>390</v>
      </c>
      <c r="D99" s="9"/>
      <c r="E99" t="s">
        <v>26</v>
      </c>
      <c r="F99" s="10">
        <v>268.3428560604213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</row>
    <row r="100" spans="1:35" x14ac:dyDescent="0.2">
      <c r="A100" t="s">
        <v>390</v>
      </c>
      <c r="D100" s="9"/>
      <c r="E100" t="s">
        <v>15</v>
      </c>
      <c r="F100" s="10">
        <v>239.08762662922939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</row>
    <row r="101" spans="1:35" x14ac:dyDescent="0.2">
      <c r="A101" t="s">
        <v>390</v>
      </c>
      <c r="D101" s="9"/>
      <c r="E101" t="s">
        <v>13</v>
      </c>
      <c r="F101" s="10">
        <v>203.24027441995918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</row>
    <row r="102" spans="1:35" x14ac:dyDescent="0.2">
      <c r="A102" t="s">
        <v>390</v>
      </c>
      <c r="D102" s="9"/>
      <c r="E102" t="s">
        <v>67</v>
      </c>
      <c r="F102" s="10">
        <v>177.53124825401565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</row>
    <row r="103" spans="1:35" x14ac:dyDescent="0.2">
      <c r="A103" t="s">
        <v>390</v>
      </c>
      <c r="D103" s="9"/>
      <c r="E103" t="s">
        <v>71</v>
      </c>
      <c r="F103" s="10">
        <v>170.5512792335322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</row>
    <row r="104" spans="1:35" x14ac:dyDescent="0.2">
      <c r="A104" t="s">
        <v>390</v>
      </c>
      <c r="D104" s="9"/>
      <c r="E104" t="s">
        <v>25</v>
      </c>
      <c r="F104" s="10">
        <v>112.56384429413124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</row>
    <row r="105" spans="1:35" x14ac:dyDescent="0.2">
      <c r="A105" t="s">
        <v>390</v>
      </c>
      <c r="D105" s="9"/>
      <c r="E105" t="s">
        <v>12</v>
      </c>
      <c r="F105" s="10">
        <v>97.75114985699669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</row>
    <row r="106" spans="1:35" x14ac:dyDescent="0.2">
      <c r="A106" t="s">
        <v>390</v>
      </c>
      <c r="D106" s="9"/>
      <c r="E106" t="s">
        <v>66</v>
      </c>
      <c r="F106" s="10">
        <v>86.965360623987223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</row>
    <row r="107" spans="1:35" x14ac:dyDescent="0.2">
      <c r="A107" t="s">
        <v>390</v>
      </c>
      <c r="D107" s="9"/>
      <c r="E107" t="s">
        <v>29</v>
      </c>
      <c r="F107" s="10">
        <v>33.794420144422119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x14ac:dyDescent="0.2">
      <c r="A108" t="s">
        <v>390</v>
      </c>
      <c r="D108" s="9"/>
      <c r="E108" t="s">
        <v>27</v>
      </c>
      <c r="F108" s="10">
        <v>21.018865987021425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</row>
    <row r="109" spans="1:35" x14ac:dyDescent="0.2">
      <c r="A109" t="s">
        <v>390</v>
      </c>
      <c r="D109" s="9"/>
      <c r="E109" t="s">
        <v>28</v>
      </c>
      <c r="F109" s="10">
        <v>6.9483854502550155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</row>
    <row r="110" spans="1:35" x14ac:dyDescent="0.2">
      <c r="A110" t="s">
        <v>390</v>
      </c>
      <c r="B110" s="12"/>
      <c r="C110" s="15"/>
      <c r="D110" s="13"/>
      <c r="E110" s="12"/>
      <c r="F110" s="14"/>
      <c r="G110" s="15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ht="24" x14ac:dyDescent="0.2">
      <c r="A111" t="s">
        <v>390</v>
      </c>
      <c r="B111" s="9" t="str">
        <f>D111</f>
        <v>CHRONIC OBSTRUCTIVE PULMONARY DISEASE WITH MCC</v>
      </c>
      <c r="C111" s="1">
        <v>190</v>
      </c>
      <c r="D111" s="9" t="s">
        <v>74</v>
      </c>
      <c r="E111" t="s">
        <v>171</v>
      </c>
      <c r="F111" s="10">
        <v>35296.226666666669</v>
      </c>
      <c r="G111" s="28">
        <f>F111*0.687</f>
        <v>24248.507720000005</v>
      </c>
      <c r="H111" s="33">
        <v>10065.668000000001</v>
      </c>
      <c r="I111" s="33">
        <v>7525.9422000000004</v>
      </c>
      <c r="J111" s="33">
        <v>29295.868133333333</v>
      </c>
      <c r="K111" s="33">
        <v>7128.8380000000006</v>
      </c>
      <c r="L111" s="33">
        <v>7128.8380000000006</v>
      </c>
      <c r="M111" s="33">
        <v>10693.257000000001</v>
      </c>
      <c r="N111" s="33">
        <v>6926.0700000000006</v>
      </c>
      <c r="O111" s="33">
        <v>7067.1260000000002</v>
      </c>
      <c r="P111" s="33">
        <v>8641.8795523280005</v>
      </c>
      <c r="Q111" s="33">
        <v>8641.8795523280005</v>
      </c>
      <c r="R111" s="33">
        <v>22130.734120000001</v>
      </c>
      <c r="S111" s="33">
        <v>22130.734120000001</v>
      </c>
      <c r="T111" s="33">
        <v>7067.1260000000002</v>
      </c>
      <c r="U111" s="33">
        <v>6823.5840000000007</v>
      </c>
      <c r="V111" s="33">
        <v>7200.4680000000008</v>
      </c>
      <c r="W111" s="33">
        <v>7128.8380000000006</v>
      </c>
      <c r="X111" s="33">
        <v>26436.873773333336</v>
      </c>
      <c r="Y111" s="33">
        <v>9222.6380000000008</v>
      </c>
      <c r="Z111" s="33">
        <v>7128.8380000000006</v>
      </c>
      <c r="AA111" s="33">
        <v>11977.638000000001</v>
      </c>
      <c r="AB111" s="33">
        <v>7128.8380000000006</v>
      </c>
      <c r="AC111" s="33">
        <v>28236.981333333337</v>
      </c>
      <c r="AD111" s="33">
        <v>7452.8747999999996</v>
      </c>
      <c r="AE111" s="33">
        <v>13768.388000000001</v>
      </c>
      <c r="AF111" s="33">
        <v>7128.8380000000006</v>
      </c>
      <c r="AG111" s="33">
        <v>7306.74</v>
      </c>
      <c r="AH111" s="33">
        <v>6823.5840000000007</v>
      </c>
      <c r="AI111" s="33">
        <v>29295.868133333333</v>
      </c>
    </row>
    <row r="112" spans="1:35" x14ac:dyDescent="0.2">
      <c r="A112" t="s">
        <v>390</v>
      </c>
      <c r="D112" s="9"/>
      <c r="E112" t="s">
        <v>7</v>
      </c>
      <c r="F112" s="10">
        <v>14171.439107625712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</row>
    <row r="113" spans="1:35" x14ac:dyDescent="0.2">
      <c r="A113" t="s">
        <v>390</v>
      </c>
      <c r="D113" s="9"/>
      <c r="E113" t="s">
        <v>11</v>
      </c>
      <c r="F113" s="10">
        <v>3472.6818312495975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</row>
    <row r="114" spans="1:35" x14ac:dyDescent="0.2">
      <c r="A114" t="s">
        <v>390</v>
      </c>
      <c r="D114" s="9"/>
      <c r="E114" t="s">
        <v>8</v>
      </c>
      <c r="F114" s="10">
        <v>3412.5853501204774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</row>
    <row r="115" spans="1:35" x14ac:dyDescent="0.2">
      <c r="A115" t="s">
        <v>390</v>
      </c>
      <c r="D115" s="9"/>
      <c r="E115" t="s">
        <v>19</v>
      </c>
      <c r="F115" s="10">
        <v>3219.599602374723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x14ac:dyDescent="0.2">
      <c r="A116" t="s">
        <v>390</v>
      </c>
      <c r="D116" s="9"/>
      <c r="E116" t="s">
        <v>21</v>
      </c>
      <c r="F116" s="10">
        <v>2773.6837444215371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x14ac:dyDescent="0.2">
      <c r="A117" t="s">
        <v>390</v>
      </c>
      <c r="D117" s="9"/>
      <c r="E117" t="s">
        <v>16</v>
      </c>
      <c r="F117" s="10">
        <v>2533.1761249710607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x14ac:dyDescent="0.2">
      <c r="A118" t="s">
        <v>390</v>
      </c>
      <c r="D118" s="9"/>
      <c r="E118" t="s">
        <v>22</v>
      </c>
      <c r="F118" s="10">
        <v>1648.1657303620182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x14ac:dyDescent="0.2">
      <c r="A119" t="s">
        <v>390</v>
      </c>
      <c r="D119" s="9"/>
      <c r="E119" t="s">
        <v>9</v>
      </c>
      <c r="F119" s="10">
        <v>1151.1251901597316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x14ac:dyDescent="0.2">
      <c r="A120" t="s">
        <v>390</v>
      </c>
      <c r="D120" s="9"/>
      <c r="E120" t="s">
        <v>20</v>
      </c>
      <c r="F120" s="10">
        <v>621.28466276154973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x14ac:dyDescent="0.2">
      <c r="A121" t="s">
        <v>390</v>
      </c>
      <c r="D121" s="9"/>
      <c r="E121" t="s">
        <v>24</v>
      </c>
      <c r="F121" s="10">
        <v>374.69229661392427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x14ac:dyDescent="0.2">
      <c r="A122" t="s">
        <v>390</v>
      </c>
      <c r="D122" s="9"/>
      <c r="E122" t="s">
        <v>17</v>
      </c>
      <c r="F122" s="10">
        <v>343.01958880613182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x14ac:dyDescent="0.2">
      <c r="A123" t="s">
        <v>390</v>
      </c>
      <c r="D123" s="9"/>
      <c r="E123" t="s">
        <v>15</v>
      </c>
      <c r="F123" s="10">
        <v>333.05981921237714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x14ac:dyDescent="0.2">
      <c r="A124" t="s">
        <v>390</v>
      </c>
      <c r="D124" s="9"/>
      <c r="E124" t="s">
        <v>14</v>
      </c>
      <c r="F124" s="10">
        <v>264.97470616953927</v>
      </c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x14ac:dyDescent="0.2">
      <c r="A125" t="s">
        <v>390</v>
      </c>
      <c r="D125" s="9"/>
      <c r="E125" t="s">
        <v>18</v>
      </c>
      <c r="F125" s="10">
        <v>216.1686326618794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x14ac:dyDescent="0.2">
      <c r="A126" t="s">
        <v>390</v>
      </c>
      <c r="D126" s="9"/>
      <c r="E126" t="s">
        <v>26</v>
      </c>
      <c r="F126" s="10">
        <v>202.27875720141864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1:35" x14ac:dyDescent="0.2">
      <c r="A127" t="s">
        <v>390</v>
      </c>
      <c r="D127" s="9"/>
      <c r="E127" t="s">
        <v>67</v>
      </c>
      <c r="F127" s="10">
        <v>183.53517537558974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1:35" x14ac:dyDescent="0.2">
      <c r="A128" t="s">
        <v>390</v>
      </c>
      <c r="D128" s="9"/>
      <c r="E128" t="s">
        <v>71</v>
      </c>
      <c r="F128" s="10">
        <v>172.93490612950353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1:35" x14ac:dyDescent="0.2">
      <c r="A129" t="s">
        <v>390</v>
      </c>
      <c r="D129" s="9"/>
      <c r="E129" t="s">
        <v>25</v>
      </c>
      <c r="F129" s="10">
        <v>64.818564815947241</v>
      </c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1:35" x14ac:dyDescent="0.2">
      <c r="A130" t="s">
        <v>390</v>
      </c>
      <c r="D130" s="9"/>
      <c r="E130" t="s">
        <v>66</v>
      </c>
      <c r="F130" s="10">
        <v>61.744166484756065</v>
      </c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1:35" x14ac:dyDescent="0.2">
      <c r="A131" t="s">
        <v>390</v>
      </c>
      <c r="D131" s="9"/>
      <c r="E131" t="s">
        <v>75</v>
      </c>
      <c r="F131" s="10">
        <v>42.272977053878634</v>
      </c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x14ac:dyDescent="0.2">
      <c r="A132" t="s">
        <v>390</v>
      </c>
      <c r="D132" s="9"/>
      <c r="E132" t="s">
        <v>29</v>
      </c>
      <c r="F132" s="10">
        <v>23.698487136265292</v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5" x14ac:dyDescent="0.2">
      <c r="A133" t="s">
        <v>390</v>
      </c>
      <c r="D133" s="9"/>
      <c r="E133" t="s">
        <v>28</v>
      </c>
      <c r="F133" s="10">
        <v>7.0454961756464387</v>
      </c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x14ac:dyDescent="0.2">
      <c r="A134" t="s">
        <v>390</v>
      </c>
      <c r="D134" s="9"/>
      <c r="E134" t="s">
        <v>69</v>
      </c>
      <c r="F134" s="10">
        <v>2.2417487831602307</v>
      </c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x14ac:dyDescent="0.2">
      <c r="A135" t="s">
        <v>390</v>
      </c>
      <c r="B135" s="12"/>
      <c r="C135" s="15"/>
      <c r="D135" s="13"/>
      <c r="E135" s="12"/>
      <c r="F135" s="14"/>
      <c r="G135" s="15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</row>
    <row r="136" spans="1:35" ht="24" x14ac:dyDescent="0.2">
      <c r="A136" t="s">
        <v>390</v>
      </c>
      <c r="B136" s="9" t="str">
        <f>D136</f>
        <v>SIMPLE PNEUMONIA AND PLEURISY WITH MCC</v>
      </c>
      <c r="C136" s="1">
        <v>193</v>
      </c>
      <c r="D136" s="9" t="s">
        <v>76</v>
      </c>
      <c r="E136" t="s">
        <v>171</v>
      </c>
      <c r="F136" s="10">
        <v>36521.119444444455</v>
      </c>
      <c r="G136" s="28">
        <f>F136*0.687</f>
        <v>25090.009058333344</v>
      </c>
      <c r="H136" s="33">
        <v>12117.1644</v>
      </c>
      <c r="I136" s="33">
        <v>5694.2314000000006</v>
      </c>
      <c r="J136" s="33">
        <v>30312.529138888898</v>
      </c>
      <c r="K136" s="33">
        <v>8581.7754000000004</v>
      </c>
      <c r="L136" s="33">
        <v>8581.7754000000004</v>
      </c>
      <c r="M136" s="33">
        <v>12872.663100000002</v>
      </c>
      <c r="N136" s="33">
        <v>8337.6810000000005</v>
      </c>
      <c r="O136" s="33">
        <v>8507.4858000000004</v>
      </c>
      <c r="P136" s="33">
        <v>10403.191845842401</v>
      </c>
      <c r="Q136" s="33">
        <v>10403.191845842401</v>
      </c>
      <c r="R136" s="33">
        <v>22898.741891666672</v>
      </c>
      <c r="S136" s="33">
        <v>22898.741891666672</v>
      </c>
      <c r="T136" s="33">
        <v>8507.4858000000004</v>
      </c>
      <c r="U136" s="33">
        <v>8214.3071999999993</v>
      </c>
      <c r="V136" s="33">
        <v>8668.0043999999998</v>
      </c>
      <c r="W136" s="33">
        <v>8581.7754000000004</v>
      </c>
      <c r="X136" s="33">
        <v>27354.318463888896</v>
      </c>
      <c r="Y136" s="33">
        <v>11102.315399999999</v>
      </c>
      <c r="Z136" s="33">
        <v>8581.7754000000004</v>
      </c>
      <c r="AA136" s="33">
        <v>14418.815399999999</v>
      </c>
      <c r="AB136" s="33">
        <v>8581.7754000000004</v>
      </c>
      <c r="AC136" s="33">
        <v>29216.895555555566</v>
      </c>
      <c r="AD136" s="33">
        <v>5638.9476000000004</v>
      </c>
      <c r="AE136" s="33">
        <v>16574.540400000002</v>
      </c>
      <c r="AF136" s="33">
        <v>8581.7754000000004</v>
      </c>
      <c r="AG136" s="33">
        <v>5528.38</v>
      </c>
      <c r="AH136" s="33">
        <v>5528.38</v>
      </c>
      <c r="AI136" s="33">
        <v>30312.529138888898</v>
      </c>
    </row>
    <row r="137" spans="1:35" x14ac:dyDescent="0.2">
      <c r="A137" t="s">
        <v>390</v>
      </c>
      <c r="D137" s="9"/>
      <c r="E137" t="s">
        <v>7</v>
      </c>
      <c r="F137" s="10">
        <v>15938.234961562088</v>
      </c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x14ac:dyDescent="0.2">
      <c r="A138" t="s">
        <v>390</v>
      </c>
      <c r="D138" s="9"/>
      <c r="E138" t="s">
        <v>11</v>
      </c>
      <c r="F138" s="10">
        <v>3896.9174762897965</v>
      </c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x14ac:dyDescent="0.2">
      <c r="A139" t="s">
        <v>390</v>
      </c>
      <c r="D139" s="9"/>
      <c r="E139" t="s">
        <v>8</v>
      </c>
      <c r="F139" s="10">
        <v>3422.4636622184876</v>
      </c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x14ac:dyDescent="0.2">
      <c r="A140" t="s">
        <v>390</v>
      </c>
      <c r="D140" s="9"/>
      <c r="E140" t="s">
        <v>16</v>
      </c>
      <c r="F140" s="10">
        <v>2921.134606886671</v>
      </c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x14ac:dyDescent="0.2">
      <c r="A141" t="s">
        <v>390</v>
      </c>
      <c r="D141" s="9"/>
      <c r="E141" t="s">
        <v>19</v>
      </c>
      <c r="F141" s="10">
        <v>2746.9102707361239</v>
      </c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x14ac:dyDescent="0.2">
      <c r="A142" t="s">
        <v>390</v>
      </c>
      <c r="D142" s="9"/>
      <c r="E142" t="s">
        <v>22</v>
      </c>
      <c r="F142" s="10">
        <v>2658.7008372565224</v>
      </c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x14ac:dyDescent="0.2">
      <c r="A143" t="s">
        <v>390</v>
      </c>
      <c r="D143" s="9"/>
      <c r="E143" t="s">
        <v>21</v>
      </c>
      <c r="F143" s="10">
        <v>1199.3646120717008</v>
      </c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x14ac:dyDescent="0.2">
      <c r="A144" t="s">
        <v>390</v>
      </c>
      <c r="D144" s="9"/>
      <c r="E144" t="s">
        <v>9</v>
      </c>
      <c r="F144" s="10">
        <v>989.71412565245851</v>
      </c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x14ac:dyDescent="0.2">
      <c r="A145" t="s">
        <v>390</v>
      </c>
      <c r="D145" s="9"/>
      <c r="E145" t="s">
        <v>17</v>
      </c>
      <c r="F145" s="10">
        <v>442.09090766065884</v>
      </c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x14ac:dyDescent="0.2">
      <c r="A146" t="s">
        <v>390</v>
      </c>
      <c r="D146" s="9"/>
      <c r="E146" t="s">
        <v>20</v>
      </c>
      <c r="F146" s="10">
        <v>369.32347755415537</v>
      </c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x14ac:dyDescent="0.2">
      <c r="A147" t="s">
        <v>390</v>
      </c>
      <c r="D147" s="9"/>
      <c r="E147" t="s">
        <v>24</v>
      </c>
      <c r="F147" s="10">
        <v>361.29470630297811</v>
      </c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x14ac:dyDescent="0.2">
      <c r="A148" t="s">
        <v>390</v>
      </c>
      <c r="D148" s="9"/>
      <c r="E148" t="s">
        <v>14</v>
      </c>
      <c r="F148" s="10">
        <v>326.48998292912455</v>
      </c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x14ac:dyDescent="0.2">
      <c r="A149" t="s">
        <v>390</v>
      </c>
      <c r="D149" s="9"/>
      <c r="E149" t="s">
        <v>18</v>
      </c>
      <c r="F149" s="10">
        <v>323.67991299121246</v>
      </c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x14ac:dyDescent="0.2">
      <c r="A150" t="s">
        <v>390</v>
      </c>
      <c r="D150" s="9"/>
      <c r="E150" t="s">
        <v>71</v>
      </c>
      <c r="F150" s="10">
        <v>264.94945128885064</v>
      </c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x14ac:dyDescent="0.2">
      <c r="A151" t="s">
        <v>390</v>
      </c>
      <c r="D151" s="9"/>
      <c r="E151" t="s">
        <v>26</v>
      </c>
      <c r="F151" s="10">
        <v>206.06430192704946</v>
      </c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x14ac:dyDescent="0.2">
      <c r="A152" t="s">
        <v>390</v>
      </c>
      <c r="D152" s="9"/>
      <c r="E152" t="s">
        <v>23</v>
      </c>
      <c r="F152" s="10">
        <v>151.60996379306451</v>
      </c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x14ac:dyDescent="0.2">
      <c r="A153" t="s">
        <v>390</v>
      </c>
      <c r="D153" s="9"/>
      <c r="E153" t="s">
        <v>66</v>
      </c>
      <c r="F153" s="10">
        <v>81.211021205658298</v>
      </c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x14ac:dyDescent="0.2">
      <c r="A154" t="s">
        <v>390</v>
      </c>
      <c r="D154" s="9"/>
      <c r="E154" t="s">
        <v>67</v>
      </c>
      <c r="F154" s="10">
        <v>68.886857335101155</v>
      </c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x14ac:dyDescent="0.2">
      <c r="A155" t="s">
        <v>390</v>
      </c>
      <c r="D155" s="9"/>
      <c r="E155" t="s">
        <v>15</v>
      </c>
      <c r="F155" s="10">
        <v>63.76182501976632</v>
      </c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x14ac:dyDescent="0.2">
      <c r="A156" t="s">
        <v>390</v>
      </c>
      <c r="D156" s="9"/>
      <c r="E156" t="s">
        <v>25</v>
      </c>
      <c r="F156" s="10">
        <v>39.153641134907929</v>
      </c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x14ac:dyDescent="0.2">
      <c r="A157" t="s">
        <v>390</v>
      </c>
      <c r="D157" s="9"/>
      <c r="E157" t="s">
        <v>13</v>
      </c>
      <c r="F157" s="10">
        <v>25.023003732835889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x14ac:dyDescent="0.2">
      <c r="A158" t="s">
        <v>390</v>
      </c>
      <c r="D158" s="9"/>
      <c r="E158" t="s">
        <v>29</v>
      </c>
      <c r="F158" s="10">
        <v>13.648911127001394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x14ac:dyDescent="0.2">
      <c r="A159" t="s">
        <v>390</v>
      </c>
      <c r="D159" s="9"/>
      <c r="E159" t="s">
        <v>12</v>
      </c>
      <c r="F159" s="10">
        <v>8.1625841053635781</v>
      </c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x14ac:dyDescent="0.2">
      <c r="A160" t="s">
        <v>390</v>
      </c>
      <c r="D160" s="9"/>
      <c r="E160" t="s">
        <v>28</v>
      </c>
      <c r="F160" s="10">
        <v>1.4719413960491701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x14ac:dyDescent="0.2">
      <c r="A161" t="s">
        <v>390</v>
      </c>
      <c r="D161" s="9"/>
      <c r="E161" t="s">
        <v>77</v>
      </c>
      <c r="F161" s="10">
        <v>0.85640226679224429</v>
      </c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x14ac:dyDescent="0.2">
      <c r="A162" t="s">
        <v>390</v>
      </c>
      <c r="B162" s="12"/>
      <c r="C162" s="15"/>
      <c r="D162" s="13"/>
      <c r="E162" s="12"/>
      <c r="F162" s="14"/>
      <c r="G162" s="15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</row>
    <row r="163" spans="1:35" ht="24" x14ac:dyDescent="0.2">
      <c r="A163" t="s">
        <v>390</v>
      </c>
      <c r="B163" s="9" t="str">
        <f>D163</f>
        <v>SIMPLE PNEUMONIA AND PLEURISY WITH CC</v>
      </c>
      <c r="C163" s="1">
        <v>194</v>
      </c>
      <c r="D163" s="9" t="s">
        <v>78</v>
      </c>
      <c r="E163" t="s">
        <v>171</v>
      </c>
      <c r="F163" s="10">
        <v>30017.487499999988</v>
      </c>
      <c r="G163" s="28">
        <f>F163*0.687</f>
        <v>20622.013912499995</v>
      </c>
      <c r="H163" s="33">
        <v>7509.9748</v>
      </c>
      <c r="I163" s="33">
        <v>5415.4928</v>
      </c>
      <c r="J163" s="33">
        <v>24914.514624999989</v>
      </c>
      <c r="K163" s="33">
        <v>5318.8118000000004</v>
      </c>
      <c r="L163" s="33">
        <v>5318.8118000000004</v>
      </c>
      <c r="M163" s="33">
        <v>7978.2177000000011</v>
      </c>
      <c r="N163" s="33">
        <v>5167.527</v>
      </c>
      <c r="O163" s="33">
        <v>5272.7686000000003</v>
      </c>
      <c r="P163" s="33">
        <v>6447.6890816008008</v>
      </c>
      <c r="Q163" s="33">
        <v>6447.6890816008008</v>
      </c>
      <c r="R163" s="33">
        <v>18820.964662499991</v>
      </c>
      <c r="S163" s="33">
        <v>18820.964662499991</v>
      </c>
      <c r="T163" s="33">
        <v>5272.7686000000003</v>
      </c>
      <c r="U163" s="33">
        <v>5091.0624000000007</v>
      </c>
      <c r="V163" s="33">
        <v>5372.2548000000006</v>
      </c>
      <c r="W163" s="33">
        <v>5318.8118000000004</v>
      </c>
      <c r="X163" s="33">
        <v>22483.09813749999</v>
      </c>
      <c r="Y163" s="33">
        <v>6880.9918000000007</v>
      </c>
      <c r="Z163" s="33">
        <v>5318.8118000000004</v>
      </c>
      <c r="AA163" s="33">
        <v>8936.4917999999998</v>
      </c>
      <c r="AB163" s="33">
        <v>5318.8118000000004</v>
      </c>
      <c r="AC163" s="33">
        <v>24013.989999999991</v>
      </c>
      <c r="AD163" s="33">
        <v>5362.9152000000004</v>
      </c>
      <c r="AE163" s="33">
        <v>10272.566800000001</v>
      </c>
      <c r="AF163" s="33">
        <v>5318.8118000000004</v>
      </c>
      <c r="AG163" s="33">
        <v>5257.76</v>
      </c>
      <c r="AH163" s="33">
        <v>5091.0624000000007</v>
      </c>
      <c r="AI163" s="33">
        <v>24914.514624999989</v>
      </c>
    </row>
    <row r="164" spans="1:35" x14ac:dyDescent="0.2">
      <c r="A164" t="s">
        <v>390</v>
      </c>
      <c r="D164" s="9"/>
      <c r="E164" t="s">
        <v>7</v>
      </c>
      <c r="F164" s="10">
        <v>12240.326638504057</v>
      </c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x14ac:dyDescent="0.2">
      <c r="A165" t="s">
        <v>390</v>
      </c>
      <c r="D165" s="9"/>
      <c r="E165" t="s">
        <v>11</v>
      </c>
      <c r="F165" s="10">
        <v>3447.58913859123</v>
      </c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x14ac:dyDescent="0.2">
      <c r="A166" t="s">
        <v>390</v>
      </c>
      <c r="D166" s="9"/>
      <c r="E166" t="s">
        <v>16</v>
      </c>
      <c r="F166" s="10">
        <v>2951.1151049390764</v>
      </c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x14ac:dyDescent="0.2">
      <c r="A167" t="s">
        <v>390</v>
      </c>
      <c r="D167" s="9"/>
      <c r="E167" t="s">
        <v>19</v>
      </c>
      <c r="F167" s="10">
        <v>2854.2526162663044</v>
      </c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1:35" x14ac:dyDescent="0.2">
      <c r="A168" t="s">
        <v>390</v>
      </c>
      <c r="D168" s="9"/>
      <c r="E168" t="s">
        <v>8</v>
      </c>
      <c r="F168" s="10">
        <v>2652.1247506171371</v>
      </c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x14ac:dyDescent="0.2">
      <c r="A169" t="s">
        <v>390</v>
      </c>
      <c r="D169" s="9"/>
      <c r="E169" t="s">
        <v>22</v>
      </c>
      <c r="F169" s="10">
        <v>2038.546424925479</v>
      </c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1:35" x14ac:dyDescent="0.2">
      <c r="A170" t="s">
        <v>390</v>
      </c>
      <c r="D170" s="9"/>
      <c r="E170" t="s">
        <v>21</v>
      </c>
      <c r="F170" s="10">
        <v>574.04431888967201</v>
      </c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1:35" x14ac:dyDescent="0.2">
      <c r="A171" t="s">
        <v>390</v>
      </c>
      <c r="D171" s="9"/>
      <c r="E171" t="s">
        <v>9</v>
      </c>
      <c r="F171" s="10">
        <v>496.30910077243021</v>
      </c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1:35" x14ac:dyDescent="0.2">
      <c r="A172" t="s">
        <v>390</v>
      </c>
      <c r="D172" s="9"/>
      <c r="E172" t="s">
        <v>15</v>
      </c>
      <c r="F172" s="10">
        <v>481.01678182534886</v>
      </c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1:35" x14ac:dyDescent="0.2">
      <c r="A173" t="s">
        <v>390</v>
      </c>
      <c r="D173" s="9"/>
      <c r="E173" t="s">
        <v>17</v>
      </c>
      <c r="F173" s="10">
        <v>383.73484532040288</v>
      </c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x14ac:dyDescent="0.2">
      <c r="A174" t="s">
        <v>390</v>
      </c>
      <c r="D174" s="9"/>
      <c r="E174" t="s">
        <v>24</v>
      </c>
      <c r="F174" s="10">
        <v>350.53854545976844</v>
      </c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x14ac:dyDescent="0.2">
      <c r="A175" t="s">
        <v>390</v>
      </c>
      <c r="D175" s="9"/>
      <c r="E175" t="s">
        <v>20</v>
      </c>
      <c r="F175" s="10">
        <v>301.10362238210882</v>
      </c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x14ac:dyDescent="0.2">
      <c r="A176" t="s">
        <v>390</v>
      </c>
      <c r="D176" s="9"/>
      <c r="E176" t="s">
        <v>18</v>
      </c>
      <c r="F176" s="10">
        <v>278.46841972442888</v>
      </c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x14ac:dyDescent="0.2">
      <c r="A177" t="s">
        <v>390</v>
      </c>
      <c r="D177" s="9"/>
      <c r="E177" t="s">
        <v>14</v>
      </c>
      <c r="F177" s="10">
        <v>277.83924797616777</v>
      </c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x14ac:dyDescent="0.2">
      <c r="A178" t="s">
        <v>390</v>
      </c>
      <c r="D178" s="9"/>
      <c r="E178" t="s">
        <v>26</v>
      </c>
      <c r="F178" s="10">
        <v>159.346134203773</v>
      </c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x14ac:dyDescent="0.2">
      <c r="A179" t="s">
        <v>390</v>
      </c>
      <c r="D179" s="9"/>
      <c r="E179" t="s">
        <v>67</v>
      </c>
      <c r="F179" s="10">
        <v>141.87822923288317</v>
      </c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</row>
    <row r="180" spans="1:35" x14ac:dyDescent="0.2">
      <c r="A180" t="s">
        <v>390</v>
      </c>
      <c r="D180" s="9"/>
      <c r="E180" t="s">
        <v>23</v>
      </c>
      <c r="F180" s="10">
        <v>135.12212307893637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x14ac:dyDescent="0.2">
      <c r="A181" t="s">
        <v>390</v>
      </c>
      <c r="D181" s="9"/>
      <c r="E181" t="s">
        <v>13</v>
      </c>
      <c r="F181" s="10">
        <v>105.46116923234058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x14ac:dyDescent="0.2">
      <c r="A182" t="s">
        <v>390</v>
      </c>
      <c r="D182" s="9"/>
      <c r="E182" t="s">
        <v>66</v>
      </c>
      <c r="F182" s="10">
        <v>94.735288952460493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x14ac:dyDescent="0.2">
      <c r="A183" t="s">
        <v>390</v>
      </c>
      <c r="D183" s="9"/>
      <c r="E183" t="s">
        <v>27</v>
      </c>
      <c r="F183" s="10">
        <v>20.103535384914927</v>
      </c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x14ac:dyDescent="0.2">
      <c r="A184" t="s">
        <v>390</v>
      </c>
      <c r="D184" s="9"/>
      <c r="E184" t="s">
        <v>25</v>
      </c>
      <c r="F184" s="10">
        <v>13.182646154042573</v>
      </c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x14ac:dyDescent="0.2">
      <c r="A185" t="s">
        <v>390</v>
      </c>
      <c r="D185" s="9"/>
      <c r="E185" t="s">
        <v>12</v>
      </c>
      <c r="F185" s="10">
        <v>13.182646154042573</v>
      </c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</row>
    <row r="186" spans="1:35" x14ac:dyDescent="0.2">
      <c r="A186" t="s">
        <v>390</v>
      </c>
      <c r="D186" s="9"/>
      <c r="E186" t="s">
        <v>29</v>
      </c>
      <c r="F186" s="10">
        <v>3.5952671329207022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</row>
    <row r="187" spans="1:35" x14ac:dyDescent="0.2">
      <c r="A187" t="s">
        <v>390</v>
      </c>
      <c r="D187" s="9"/>
      <c r="E187" t="s">
        <v>10</v>
      </c>
      <c r="F187" s="10">
        <v>2.2230735105226342</v>
      </c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</row>
    <row r="188" spans="1:35" x14ac:dyDescent="0.2">
      <c r="A188" t="s">
        <v>390</v>
      </c>
      <c r="D188" s="9"/>
      <c r="E188" t="s">
        <v>28</v>
      </c>
      <c r="F188" s="10">
        <v>1.6478307692553216</v>
      </c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</row>
    <row r="189" spans="1:35" x14ac:dyDescent="0.2">
      <c r="A189" t="s">
        <v>390</v>
      </c>
      <c r="B189" s="12"/>
      <c r="C189" s="15"/>
      <c r="D189" s="13"/>
      <c r="E189" s="12"/>
      <c r="F189" s="14"/>
      <c r="G189" s="15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</row>
    <row r="190" spans="1:35" s="29" customFormat="1" ht="60" x14ac:dyDescent="0.2">
      <c r="A190" s="29" t="s">
        <v>390</v>
      </c>
      <c r="B190" s="30" t="s">
        <v>416</v>
      </c>
      <c r="C190" s="31">
        <v>216</v>
      </c>
      <c r="D190" s="30" t="s">
        <v>79</v>
      </c>
      <c r="E190" s="29" t="s">
        <v>171</v>
      </c>
      <c r="F190" s="32">
        <v>239875.14400000003</v>
      </c>
      <c r="G190" s="28">
        <f>F190*0.687</f>
        <v>164794.22392800002</v>
      </c>
      <c r="H190" s="35">
        <v>103167.99236303387</v>
      </c>
      <c r="I190" s="35">
        <v>48381.057000000001</v>
      </c>
      <c r="J190" s="35">
        <v>199096.36952000001</v>
      </c>
      <c r="K190" s="35">
        <v>62783.585699999996</v>
      </c>
      <c r="L190" s="35">
        <v>62783.585699999996</v>
      </c>
      <c r="M190" s="35">
        <v>94175.378549999994</v>
      </c>
      <c r="N190" s="35">
        <v>75517.59266303388</v>
      </c>
      <c r="O190" s="35">
        <v>76759.871063033876</v>
      </c>
      <c r="P190" s="35">
        <v>93864.11961226759</v>
      </c>
      <c r="Q190" s="35">
        <v>93864.11961226759</v>
      </c>
      <c r="R190" s="35">
        <v>150401.71528800001</v>
      </c>
      <c r="S190" s="35">
        <v>150401.71528800001</v>
      </c>
      <c r="T190" s="35">
        <v>76759.871063033876</v>
      </c>
      <c r="U190" s="35">
        <v>74614.999763033877</v>
      </c>
      <c r="V190" s="35">
        <v>77934.212363033876</v>
      </c>
      <c r="W190" s="35">
        <v>62783.585699999996</v>
      </c>
      <c r="X190" s="35">
        <v>179666.48285600002</v>
      </c>
      <c r="Y190" s="35">
        <v>95743.437863033862</v>
      </c>
      <c r="Z190" s="35">
        <v>62783.585699999996</v>
      </c>
      <c r="AA190" s="35">
        <v>120006.68786303386</v>
      </c>
      <c r="AB190" s="35">
        <v>62783.585699999996</v>
      </c>
      <c r="AC190" s="35">
        <v>191900.11520000003</v>
      </c>
      <c r="AD190" s="35">
        <v>47911.338000000003</v>
      </c>
      <c r="AE190" s="35">
        <v>121258.01819999999</v>
      </c>
      <c r="AF190" s="35">
        <v>62783.585699999996</v>
      </c>
      <c r="AG190" s="35">
        <v>46971.9</v>
      </c>
      <c r="AH190" s="35">
        <v>46971.9</v>
      </c>
      <c r="AI190" s="35">
        <v>199096.36952000001</v>
      </c>
    </row>
    <row r="191" spans="1:35" x14ac:dyDescent="0.2">
      <c r="A191" t="s">
        <v>390</v>
      </c>
      <c r="D191" s="9"/>
      <c r="E191" t="s">
        <v>7</v>
      </c>
      <c r="F191" s="10">
        <v>69888.132448257646</v>
      </c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</row>
    <row r="192" spans="1:35" x14ac:dyDescent="0.2">
      <c r="A192" t="s">
        <v>390</v>
      </c>
      <c r="D192" s="9"/>
      <c r="E192" t="s">
        <v>13</v>
      </c>
      <c r="F192" s="10">
        <v>49324.213745610221</v>
      </c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</row>
    <row r="193" spans="1:35" x14ac:dyDescent="0.2">
      <c r="A193" t="s">
        <v>390</v>
      </c>
      <c r="D193" s="9"/>
      <c r="E193" t="s">
        <v>22</v>
      </c>
      <c r="F193" s="10">
        <v>35754.964442942852</v>
      </c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</row>
    <row r="194" spans="1:35" x14ac:dyDescent="0.2">
      <c r="A194" t="s">
        <v>390</v>
      </c>
      <c r="D194" s="9"/>
      <c r="E194" t="s">
        <v>8</v>
      </c>
      <c r="F194" s="10">
        <v>19178.979838336469</v>
      </c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</row>
    <row r="195" spans="1:35" x14ac:dyDescent="0.2">
      <c r="A195" t="s">
        <v>390</v>
      </c>
      <c r="D195" s="9"/>
      <c r="E195" t="s">
        <v>10</v>
      </c>
      <c r="F195" s="10">
        <v>18149.727703792345</v>
      </c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x14ac:dyDescent="0.2">
      <c r="A196" t="s">
        <v>390</v>
      </c>
      <c r="D196" s="9"/>
      <c r="E196" t="s">
        <v>9</v>
      </c>
      <c r="F196" s="10">
        <v>12029.485348630489</v>
      </c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x14ac:dyDescent="0.2">
      <c r="A197" t="s">
        <v>390</v>
      </c>
      <c r="D197" s="9"/>
      <c r="E197" t="s">
        <v>11</v>
      </c>
      <c r="F197" s="10">
        <v>11513.454999255102</v>
      </c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x14ac:dyDescent="0.2">
      <c r="A198" t="s">
        <v>390</v>
      </c>
      <c r="D198" s="9"/>
      <c r="E198" t="s">
        <v>21</v>
      </c>
      <c r="F198" s="10">
        <v>5736.6417837986</v>
      </c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</row>
    <row r="199" spans="1:35" x14ac:dyDescent="0.2">
      <c r="A199" t="s">
        <v>390</v>
      </c>
      <c r="D199" s="9"/>
      <c r="E199" t="s">
        <v>16</v>
      </c>
      <c r="F199" s="10">
        <v>4407.0555370327793</v>
      </c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</row>
    <row r="200" spans="1:35" x14ac:dyDescent="0.2">
      <c r="A200" t="s">
        <v>390</v>
      </c>
      <c r="D200" s="9"/>
      <c r="E200" t="s">
        <v>19</v>
      </c>
      <c r="F200" s="10">
        <v>2436.5788409832076</v>
      </c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</row>
    <row r="201" spans="1:35" x14ac:dyDescent="0.2">
      <c r="A201" t="s">
        <v>390</v>
      </c>
      <c r="D201" s="9"/>
      <c r="E201" t="s">
        <v>26</v>
      </c>
      <c r="F201" s="10">
        <v>1850.1864886455451</v>
      </c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1:35" x14ac:dyDescent="0.2">
      <c r="A202" t="s">
        <v>390</v>
      </c>
      <c r="D202" s="9"/>
      <c r="E202" t="s">
        <v>14</v>
      </c>
      <c r="F202" s="10">
        <v>1706.2027555407244</v>
      </c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</row>
    <row r="203" spans="1:35" x14ac:dyDescent="0.2">
      <c r="A203" t="s">
        <v>390</v>
      </c>
      <c r="D203" s="9"/>
      <c r="E203" t="s">
        <v>15</v>
      </c>
      <c r="F203" s="10">
        <v>1697.0898610404195</v>
      </c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1:35" x14ac:dyDescent="0.2">
      <c r="A204" t="s">
        <v>390</v>
      </c>
      <c r="D204" s="9"/>
      <c r="E204" t="s">
        <v>17</v>
      </c>
      <c r="F204" s="10">
        <v>1463.2918300080025</v>
      </c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1:35" x14ac:dyDescent="0.2">
      <c r="A205" t="s">
        <v>390</v>
      </c>
      <c r="D205" s="9"/>
      <c r="E205" t="s">
        <v>18</v>
      </c>
      <c r="F205" s="10">
        <v>1195.5818800974012</v>
      </c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1:35" x14ac:dyDescent="0.2">
      <c r="A206" t="s">
        <v>390</v>
      </c>
      <c r="D206" s="9"/>
      <c r="E206" t="s">
        <v>24</v>
      </c>
      <c r="F206" s="10">
        <v>1075.6203344622379</v>
      </c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1:35" x14ac:dyDescent="0.2">
      <c r="A207" t="s">
        <v>390</v>
      </c>
      <c r="D207" s="9"/>
      <c r="E207" t="s">
        <v>20</v>
      </c>
      <c r="F207" s="10">
        <v>628.93911223416956</v>
      </c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1:35" x14ac:dyDescent="0.2">
      <c r="A208" t="s">
        <v>390</v>
      </c>
      <c r="D208" s="9"/>
      <c r="E208" t="s">
        <v>12</v>
      </c>
      <c r="F208" s="10">
        <v>469.08997919603138</v>
      </c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1:35" x14ac:dyDescent="0.2">
      <c r="A209" t="s">
        <v>390</v>
      </c>
      <c r="D209" s="9"/>
      <c r="E209" t="s">
        <v>67</v>
      </c>
      <c r="F209" s="10">
        <v>377.04974474295022</v>
      </c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1:35" x14ac:dyDescent="0.2">
      <c r="A210" t="s">
        <v>390</v>
      </c>
      <c r="D210" s="9"/>
      <c r="E210" t="s">
        <v>66</v>
      </c>
      <c r="F210" s="10">
        <v>372.13475738131024</v>
      </c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x14ac:dyDescent="0.2">
      <c r="A211" t="s">
        <v>390</v>
      </c>
      <c r="D211" s="9"/>
      <c r="E211" t="s">
        <v>27</v>
      </c>
      <c r="F211" s="10">
        <v>300.72551851006727</v>
      </c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1:35" x14ac:dyDescent="0.2">
      <c r="A212" t="s">
        <v>390</v>
      </c>
      <c r="D212" s="9"/>
      <c r="E212" t="s">
        <v>75</v>
      </c>
      <c r="F212" s="10">
        <v>201.67881271166956</v>
      </c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1:35" x14ac:dyDescent="0.2">
      <c r="A213" t="s">
        <v>390</v>
      </c>
      <c r="D213" s="9"/>
      <c r="E213" t="s">
        <v>25</v>
      </c>
      <c r="F213" s="10">
        <v>118.31823679084613</v>
      </c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1:35" x14ac:dyDescent="0.2">
      <c r="A214" t="s">
        <v>390</v>
      </c>
      <c r="B214" s="12"/>
      <c r="C214" s="15"/>
      <c r="D214" s="13"/>
      <c r="E214" s="12"/>
      <c r="F214" s="14"/>
      <c r="G214" s="15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</row>
    <row r="215" spans="1:35" ht="60" x14ac:dyDescent="0.2">
      <c r="A215" t="s">
        <v>390</v>
      </c>
      <c r="B215" s="9" t="str">
        <f>D215</f>
        <v>PERCUTANEOUS CARDIOVASCULAR PROCEDURES WITH DRUG-ELUTING STENT WITH MCC OR 4+ ARTERIES OR STENTS</v>
      </c>
      <c r="C215" s="1">
        <v>246</v>
      </c>
      <c r="D215" s="9" t="s">
        <v>80</v>
      </c>
      <c r="E215" t="s">
        <v>171</v>
      </c>
      <c r="F215" s="10">
        <v>80016.491230769825</v>
      </c>
      <c r="G215" s="28">
        <f>F215*0.687</f>
        <v>54971.329475538871</v>
      </c>
      <c r="H215" s="33">
        <v>30382.386061538462</v>
      </c>
      <c r="I215" s="33">
        <v>11366.039999999999</v>
      </c>
      <c r="J215" s="33">
        <v>66413.771998461525</v>
      </c>
      <c r="K215" s="33">
        <v>19377.242600000001</v>
      </c>
      <c r="L215" s="33">
        <v>19377.242600000001</v>
      </c>
      <c r="M215" s="33">
        <v>29065.863900000004</v>
      </c>
      <c r="N215" s="33">
        <v>21848.491461538462</v>
      </c>
      <c r="O215" s="33">
        <v>22231.902661538461</v>
      </c>
      <c r="P215" s="33">
        <v>27185.793067803752</v>
      </c>
      <c r="Q215" s="33">
        <v>27185.793067803752</v>
      </c>
      <c r="R215" s="33">
        <v>50170.403666307684</v>
      </c>
      <c r="S215" s="33">
        <v>50170.403666307684</v>
      </c>
      <c r="T215" s="33">
        <v>22231.902661538461</v>
      </c>
      <c r="U215" s="33">
        <v>21569.919261538464</v>
      </c>
      <c r="V215" s="33">
        <v>22594.346061538461</v>
      </c>
      <c r="W215" s="33">
        <v>19377.242600000001</v>
      </c>
      <c r="X215" s="33">
        <v>59932.427984153837</v>
      </c>
      <c r="Y215" s="33">
        <v>28090.905061538462</v>
      </c>
      <c r="Z215" s="33">
        <v>19377.242600000001</v>
      </c>
      <c r="AA215" s="33">
        <v>35579.405061538462</v>
      </c>
      <c r="AB215" s="33">
        <v>19377.242600000001</v>
      </c>
      <c r="AC215" s="33">
        <v>64013.274215384612</v>
      </c>
      <c r="AD215" s="33">
        <v>11593.360799999999</v>
      </c>
      <c r="AE215" s="33">
        <v>37424.527600000001</v>
      </c>
      <c r="AF215" s="33">
        <v>19377.242600000001</v>
      </c>
      <c r="AG215" s="33">
        <v>11366.039999999999</v>
      </c>
      <c r="AH215" s="33">
        <v>11366.039999999999</v>
      </c>
      <c r="AI215" s="33">
        <v>66413.771998461525</v>
      </c>
    </row>
    <row r="216" spans="1:35" x14ac:dyDescent="0.2">
      <c r="A216" t="s">
        <v>390</v>
      </c>
      <c r="D216" s="9"/>
      <c r="E216" t="s">
        <v>22</v>
      </c>
      <c r="F216" s="10">
        <v>43138.815384615387</v>
      </c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</row>
    <row r="217" spans="1:35" x14ac:dyDescent="0.2">
      <c r="A217" t="s">
        <v>390</v>
      </c>
      <c r="D217" s="9"/>
      <c r="E217" t="s">
        <v>7</v>
      </c>
      <c r="F217" s="10">
        <v>15168.953846153847</v>
      </c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</row>
    <row r="218" spans="1:35" x14ac:dyDescent="0.2">
      <c r="A218" t="s">
        <v>390</v>
      </c>
      <c r="D218" s="9"/>
      <c r="E218" t="s">
        <v>9</v>
      </c>
      <c r="F218" s="10">
        <v>5070.2066153846354</v>
      </c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</row>
    <row r="219" spans="1:35" x14ac:dyDescent="0.2">
      <c r="A219" t="s">
        <v>390</v>
      </c>
      <c r="D219" s="9"/>
      <c r="E219" t="s">
        <v>10</v>
      </c>
      <c r="F219" s="10">
        <v>3778.0030769230771</v>
      </c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x14ac:dyDescent="0.2">
      <c r="A220" t="s">
        <v>390</v>
      </c>
      <c r="D220" s="9"/>
      <c r="E220" t="s">
        <v>8</v>
      </c>
      <c r="F220" s="10">
        <v>2761.7616923076739</v>
      </c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</row>
    <row r="221" spans="1:35" x14ac:dyDescent="0.2">
      <c r="A221" t="s">
        <v>390</v>
      </c>
      <c r="D221" s="9"/>
      <c r="E221" t="s">
        <v>11</v>
      </c>
      <c r="F221" s="10">
        <v>2290.4461538461537</v>
      </c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</row>
    <row r="222" spans="1:35" x14ac:dyDescent="0.2">
      <c r="A222" t="s">
        <v>390</v>
      </c>
      <c r="D222" s="9"/>
      <c r="E222" t="s">
        <v>19</v>
      </c>
      <c r="F222" s="10">
        <v>2045.0769230769231</v>
      </c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</row>
    <row r="223" spans="1:35" x14ac:dyDescent="0.2">
      <c r="A223" t="s">
        <v>390</v>
      </c>
      <c r="D223" s="9"/>
      <c r="E223" t="s">
        <v>16</v>
      </c>
      <c r="F223" s="10">
        <v>1484.6153846153845</v>
      </c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</row>
    <row r="224" spans="1:35" x14ac:dyDescent="0.2">
      <c r="A224" t="s">
        <v>390</v>
      </c>
      <c r="D224" s="9"/>
      <c r="E224" t="s">
        <v>15</v>
      </c>
      <c r="F224" s="10">
        <v>1242.4615384615386</v>
      </c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</row>
    <row r="225" spans="1:35" x14ac:dyDescent="0.2">
      <c r="A225" t="s">
        <v>390</v>
      </c>
      <c r="D225" s="9"/>
      <c r="E225" t="s">
        <v>24</v>
      </c>
      <c r="F225" s="10">
        <v>696.92307692307691</v>
      </c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</row>
    <row r="226" spans="1:35" x14ac:dyDescent="0.2">
      <c r="A226" t="s">
        <v>390</v>
      </c>
      <c r="D226" s="9"/>
      <c r="E226" t="s">
        <v>21</v>
      </c>
      <c r="F226" s="10">
        <v>502.61538461538464</v>
      </c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x14ac:dyDescent="0.2">
      <c r="A227" t="s">
        <v>390</v>
      </c>
      <c r="D227" s="9"/>
      <c r="E227" t="s">
        <v>71</v>
      </c>
      <c r="F227" s="10">
        <v>332.30769230769232</v>
      </c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x14ac:dyDescent="0.2">
      <c r="A228" t="s">
        <v>390</v>
      </c>
      <c r="D228" s="9"/>
      <c r="E228" t="s">
        <v>17</v>
      </c>
      <c r="F228" s="10">
        <v>248.76923076923077</v>
      </c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x14ac:dyDescent="0.2">
      <c r="A229" t="s">
        <v>390</v>
      </c>
      <c r="D229" s="9"/>
      <c r="E229" t="s">
        <v>26</v>
      </c>
      <c r="F229" s="10">
        <v>228.5196923076924</v>
      </c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x14ac:dyDescent="0.2">
      <c r="A230" t="s">
        <v>390</v>
      </c>
      <c r="D230" s="9"/>
      <c r="E230" t="s">
        <v>18</v>
      </c>
      <c r="F230" s="10">
        <v>226.73846153846154</v>
      </c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x14ac:dyDescent="0.2">
      <c r="A231" t="s">
        <v>390</v>
      </c>
      <c r="D231" s="9"/>
      <c r="E231" t="s">
        <v>14</v>
      </c>
      <c r="F231" s="10">
        <v>185.93846153846152</v>
      </c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x14ac:dyDescent="0.2">
      <c r="A232" t="s">
        <v>390</v>
      </c>
      <c r="D232" s="9"/>
      <c r="E232" t="s">
        <v>13</v>
      </c>
      <c r="F232" s="10">
        <v>169.23076923076923</v>
      </c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x14ac:dyDescent="0.2">
      <c r="A233" t="s">
        <v>390</v>
      </c>
      <c r="D233" s="9"/>
      <c r="E233" t="s">
        <v>20</v>
      </c>
      <c r="F233" s="10">
        <v>151.69230769230768</v>
      </c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x14ac:dyDescent="0.2">
      <c r="A234" t="s">
        <v>390</v>
      </c>
      <c r="D234" s="9"/>
      <c r="E234" t="s">
        <v>67</v>
      </c>
      <c r="F234" s="10">
        <v>122.92307692307692</v>
      </c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</row>
    <row r="235" spans="1:35" x14ac:dyDescent="0.2">
      <c r="A235" t="s">
        <v>390</v>
      </c>
      <c r="D235" s="9"/>
      <c r="E235" t="s">
        <v>23</v>
      </c>
      <c r="F235" s="10">
        <v>121.84615384615384</v>
      </c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x14ac:dyDescent="0.2">
      <c r="A236" t="s">
        <v>390</v>
      </c>
      <c r="D236" s="9"/>
      <c r="E236" t="s">
        <v>27</v>
      </c>
      <c r="F236" s="10">
        <v>20.646153846153847</v>
      </c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x14ac:dyDescent="0.2">
      <c r="A237" t="s">
        <v>390</v>
      </c>
      <c r="D237" s="9"/>
      <c r="E237" t="s">
        <v>25</v>
      </c>
      <c r="F237" s="10">
        <v>13.538461538461538</v>
      </c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x14ac:dyDescent="0.2">
      <c r="A238" t="s">
        <v>390</v>
      </c>
      <c r="D238" s="9"/>
      <c r="E238" t="s">
        <v>12</v>
      </c>
      <c r="F238" s="10">
        <v>8.3076923076923084</v>
      </c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x14ac:dyDescent="0.2">
      <c r="A239" t="s">
        <v>390</v>
      </c>
      <c r="D239" s="9"/>
      <c r="E239" t="s">
        <v>28</v>
      </c>
      <c r="F239" s="10">
        <v>3.3846153846153846</v>
      </c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x14ac:dyDescent="0.2">
      <c r="A240" t="s">
        <v>390</v>
      </c>
      <c r="D240" s="9"/>
      <c r="E240" t="s">
        <v>29</v>
      </c>
      <c r="F240" s="10">
        <v>2.7692307692307692</v>
      </c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</row>
    <row r="241" spans="1:35" x14ac:dyDescent="0.2">
      <c r="A241" t="s">
        <v>390</v>
      </c>
      <c r="B241" s="12"/>
      <c r="C241" s="15"/>
      <c r="D241" s="13"/>
      <c r="E241" s="12"/>
      <c r="F241" s="14"/>
      <c r="G241" s="15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</row>
    <row r="242" spans="1:35" ht="48" x14ac:dyDescent="0.2">
      <c r="A242" t="s">
        <v>390</v>
      </c>
      <c r="B242" s="9" t="str">
        <f>D242</f>
        <v>PERCUTANEOUS CARDIOVASCULAR PROCEDURES WITH DRUG-ELUTING STENT WITHOUT MCC</v>
      </c>
      <c r="C242" s="1">
        <v>247</v>
      </c>
      <c r="D242" s="9" t="s">
        <v>81</v>
      </c>
      <c r="E242" t="s">
        <v>171</v>
      </c>
      <c r="F242" s="10">
        <v>68363.827619047835</v>
      </c>
      <c r="G242" s="28">
        <f>F242*0.687</f>
        <v>46965.949574285863</v>
      </c>
      <c r="H242" s="33">
        <v>19899.552047619047</v>
      </c>
      <c r="I242" s="33">
        <v>7693.34</v>
      </c>
      <c r="J242" s="33">
        <v>56741.976923809532</v>
      </c>
      <c r="K242" s="33">
        <v>12352.5555</v>
      </c>
      <c r="L242" s="33">
        <v>12352.5555</v>
      </c>
      <c r="M242" s="33">
        <v>18528.83325</v>
      </c>
      <c r="N242" s="33">
        <v>14459.386547619048</v>
      </c>
      <c r="O242" s="33">
        <v>14703.802547619049</v>
      </c>
      <c r="P242" s="33">
        <v>17980.221461699908</v>
      </c>
      <c r="Q242" s="33">
        <v>17980.221461699908</v>
      </c>
      <c r="R242" s="33">
        <v>42864.119917142867</v>
      </c>
      <c r="S242" s="33">
        <v>42864.119917142867</v>
      </c>
      <c r="T242" s="33">
        <v>14703.802547619049</v>
      </c>
      <c r="U242" s="33">
        <v>14281.803047619047</v>
      </c>
      <c r="V242" s="33">
        <v>14934.85204761905</v>
      </c>
      <c r="W242" s="33">
        <v>12352.5555</v>
      </c>
      <c r="X242" s="33">
        <v>51204.506886666677</v>
      </c>
      <c r="Y242" s="33">
        <v>18438.784547619049</v>
      </c>
      <c r="Z242" s="33">
        <v>12352.5555</v>
      </c>
      <c r="AA242" s="33">
        <v>23212.534547619049</v>
      </c>
      <c r="AB242" s="33">
        <v>12352.5555</v>
      </c>
      <c r="AC242" s="33">
        <v>54691.062095238107</v>
      </c>
      <c r="AD242" s="33">
        <v>7847.2067999999999</v>
      </c>
      <c r="AE242" s="33">
        <v>23857.293000000001</v>
      </c>
      <c r="AF242" s="33">
        <v>12352.5555</v>
      </c>
      <c r="AG242" s="33">
        <v>7693.34</v>
      </c>
      <c r="AH242" s="33">
        <v>7693.34</v>
      </c>
      <c r="AI242" s="33">
        <v>56741.976923809532</v>
      </c>
    </row>
    <row r="243" spans="1:35" x14ac:dyDescent="0.2">
      <c r="A243" t="s">
        <v>390</v>
      </c>
      <c r="D243" s="9"/>
      <c r="E243" t="s">
        <v>22</v>
      </c>
      <c r="F243" s="10">
        <v>41322.966666666667</v>
      </c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1:35" x14ac:dyDescent="0.2">
      <c r="A244" t="s">
        <v>390</v>
      </c>
      <c r="D244" s="9"/>
      <c r="E244" t="s">
        <v>7</v>
      </c>
      <c r="F244" s="10">
        <v>10116.394557823129</v>
      </c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1:35" x14ac:dyDescent="0.2">
      <c r="A245" t="s">
        <v>390</v>
      </c>
      <c r="D245" s="9"/>
      <c r="E245" t="s">
        <v>9</v>
      </c>
      <c r="F245" s="10">
        <v>4283.7470068027187</v>
      </c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1:35" x14ac:dyDescent="0.2">
      <c r="A246" t="s">
        <v>390</v>
      </c>
      <c r="D246" s="9"/>
      <c r="E246" t="s">
        <v>10</v>
      </c>
      <c r="F246" s="10">
        <v>3072.7238095238095</v>
      </c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1:35" x14ac:dyDescent="0.2">
      <c r="A247" t="s">
        <v>390</v>
      </c>
      <c r="D247" s="9"/>
      <c r="E247" t="s">
        <v>19</v>
      </c>
      <c r="F247" s="10">
        <v>2131.2925170068029</v>
      </c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1:35" x14ac:dyDescent="0.2">
      <c r="A248" t="s">
        <v>390</v>
      </c>
      <c r="D248" s="9"/>
      <c r="E248" t="s">
        <v>8</v>
      </c>
      <c r="F248" s="10">
        <v>1561.0351700680208</v>
      </c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1:35" x14ac:dyDescent="0.2">
      <c r="A249" t="s">
        <v>390</v>
      </c>
      <c r="D249" s="9"/>
      <c r="E249" t="s">
        <v>11</v>
      </c>
      <c r="F249" s="10">
        <v>1504.2176870748299</v>
      </c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1:35" x14ac:dyDescent="0.2">
      <c r="A250" t="s">
        <v>390</v>
      </c>
      <c r="D250" s="9"/>
      <c r="E250" t="s">
        <v>15</v>
      </c>
      <c r="F250" s="10">
        <v>1468.3333333333333</v>
      </c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1:35" x14ac:dyDescent="0.2">
      <c r="A251" t="s">
        <v>390</v>
      </c>
      <c r="D251" s="9"/>
      <c r="E251" t="s">
        <v>16</v>
      </c>
      <c r="F251" s="10">
        <v>1266.6666666666667</v>
      </c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1:35" x14ac:dyDescent="0.2">
      <c r="A252" t="s">
        <v>390</v>
      </c>
      <c r="D252" s="9"/>
      <c r="E252" t="s">
        <v>24</v>
      </c>
      <c r="F252" s="10">
        <v>710.20408163265301</v>
      </c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1:35" x14ac:dyDescent="0.2">
      <c r="A253" t="s">
        <v>390</v>
      </c>
      <c r="D253" s="9"/>
      <c r="E253" t="s">
        <v>26</v>
      </c>
      <c r="F253" s="10">
        <v>301.27972789115677</v>
      </c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1:35" x14ac:dyDescent="0.2">
      <c r="A254" t="s">
        <v>390</v>
      </c>
      <c r="D254" s="9"/>
      <c r="E254" t="s">
        <v>14</v>
      </c>
      <c r="F254" s="10">
        <v>142.29931972789115</v>
      </c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</row>
    <row r="255" spans="1:35" x14ac:dyDescent="0.2">
      <c r="A255" t="s">
        <v>390</v>
      </c>
      <c r="D255" s="9"/>
      <c r="E255" t="s">
        <v>13</v>
      </c>
      <c r="F255" s="10">
        <v>79.938775510204081</v>
      </c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</row>
    <row r="256" spans="1:35" x14ac:dyDescent="0.2">
      <c r="A256" t="s">
        <v>390</v>
      </c>
      <c r="D256" s="9"/>
      <c r="E256" t="s">
        <v>23</v>
      </c>
      <c r="F256" s="10">
        <v>79.319727891156461</v>
      </c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</row>
    <row r="257" spans="1:35" x14ac:dyDescent="0.2">
      <c r="A257" t="s">
        <v>390</v>
      </c>
      <c r="D257" s="9"/>
      <c r="E257" t="s">
        <v>21</v>
      </c>
      <c r="F257" s="10">
        <v>69.659863945578238</v>
      </c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</row>
    <row r="258" spans="1:35" x14ac:dyDescent="0.2">
      <c r="A258" t="s">
        <v>390</v>
      </c>
      <c r="D258" s="9"/>
      <c r="E258" t="s">
        <v>17</v>
      </c>
      <c r="F258" s="10">
        <v>65.374149659863946</v>
      </c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</row>
    <row r="259" spans="1:35" x14ac:dyDescent="0.2">
      <c r="A259" t="s">
        <v>390</v>
      </c>
      <c r="D259" s="9"/>
      <c r="E259" t="s">
        <v>18</v>
      </c>
      <c r="F259" s="10">
        <v>64.857142857142861</v>
      </c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</row>
    <row r="260" spans="1:35" x14ac:dyDescent="0.2">
      <c r="A260" t="s">
        <v>390</v>
      </c>
      <c r="D260" s="9"/>
      <c r="E260" t="s">
        <v>20</v>
      </c>
      <c r="F260" s="10">
        <v>56.734693877551024</v>
      </c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</row>
    <row r="261" spans="1:35" x14ac:dyDescent="0.2">
      <c r="A261" t="s">
        <v>390</v>
      </c>
      <c r="D261" s="9"/>
      <c r="E261" t="s">
        <v>67</v>
      </c>
      <c r="F261" s="10">
        <v>46.095238095238095</v>
      </c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</row>
    <row r="262" spans="1:35" x14ac:dyDescent="0.2">
      <c r="A262" t="s">
        <v>390</v>
      </c>
      <c r="D262" s="9"/>
      <c r="E262" t="s">
        <v>12</v>
      </c>
      <c r="F262" s="10">
        <v>11.972789115646259</v>
      </c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5" x14ac:dyDescent="0.2">
      <c r="A263" t="s">
        <v>390</v>
      </c>
      <c r="D263" s="9"/>
      <c r="E263" t="s">
        <v>75</v>
      </c>
      <c r="F263" s="10">
        <v>3.0612244897959182</v>
      </c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5" x14ac:dyDescent="0.2">
      <c r="A264" t="s">
        <v>390</v>
      </c>
      <c r="D264" s="9"/>
      <c r="E264" t="s">
        <v>66</v>
      </c>
      <c r="F264" s="10">
        <v>1.870748299319728</v>
      </c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</row>
    <row r="265" spans="1:35" x14ac:dyDescent="0.2">
      <c r="A265" t="s">
        <v>390</v>
      </c>
      <c r="D265" s="9"/>
      <c r="E265" t="s">
        <v>28</v>
      </c>
      <c r="F265" s="10">
        <v>1.4965986394557824</v>
      </c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</row>
    <row r="266" spans="1:35" x14ac:dyDescent="0.2">
      <c r="A266" t="s">
        <v>390</v>
      </c>
      <c r="D266" s="9"/>
      <c r="E266" t="s">
        <v>25</v>
      </c>
      <c r="F266" s="10">
        <v>1.1972789115646258</v>
      </c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</row>
    <row r="267" spans="1:35" x14ac:dyDescent="0.2">
      <c r="A267" t="s">
        <v>390</v>
      </c>
      <c r="D267" s="9"/>
      <c r="E267" t="s">
        <v>29</v>
      </c>
      <c r="F267" s="10">
        <v>1.08843537414966</v>
      </c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</row>
    <row r="268" spans="1:35" x14ac:dyDescent="0.2">
      <c r="A268" t="s">
        <v>390</v>
      </c>
      <c r="B268" s="12"/>
      <c r="C268" s="15"/>
      <c r="D268" s="13"/>
      <c r="E268" s="12"/>
      <c r="F268" s="14"/>
      <c r="G268" s="15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</row>
    <row r="269" spans="1:35" ht="36" x14ac:dyDescent="0.2">
      <c r="A269" t="s">
        <v>390</v>
      </c>
      <c r="B269" s="9" t="str">
        <f>D269</f>
        <v>PERCUTANEOUS AND OTHER INTRACARDIAC PROCEDURES WITHOUT MCC</v>
      </c>
      <c r="C269" s="1">
        <v>274</v>
      </c>
      <c r="D269" s="9" t="s">
        <v>82</v>
      </c>
      <c r="E269" t="s">
        <v>171</v>
      </c>
      <c r="F269" s="10">
        <v>74195.616792452842</v>
      </c>
      <c r="G269" s="28">
        <f>F269*0.687</f>
        <v>50972.388736415109</v>
      </c>
      <c r="H269" s="33">
        <v>42609.117565925422</v>
      </c>
      <c r="I269" s="33">
        <v>16166.8388</v>
      </c>
      <c r="J269" s="33">
        <v>61582.361937735855</v>
      </c>
      <c r="K269" s="33">
        <v>20964.735199999999</v>
      </c>
      <c r="L269" s="33">
        <v>20964.735199999999</v>
      </c>
      <c r="M269" s="33">
        <v>31447.102800000001</v>
      </c>
      <c r="N269" s="33">
        <v>33376.078365925416</v>
      </c>
      <c r="O269" s="33">
        <v>33790.900765925413</v>
      </c>
      <c r="P269" s="33">
        <v>41320.459601795039</v>
      </c>
      <c r="Q269" s="33">
        <v>41320.459601795039</v>
      </c>
      <c r="R269" s="33">
        <v>46520.651728867932</v>
      </c>
      <c r="S269" s="33">
        <v>46520.651728867932</v>
      </c>
      <c r="T269" s="33">
        <v>33790.900765925413</v>
      </c>
      <c r="U269" s="33">
        <v>33074.683965925418</v>
      </c>
      <c r="V269" s="33">
        <v>34183.03756592542</v>
      </c>
      <c r="W269" s="33">
        <v>20964.735199999999</v>
      </c>
      <c r="X269" s="33">
        <v>55572.51697754718</v>
      </c>
      <c r="Y269" s="33">
        <v>40129.905565925415</v>
      </c>
      <c r="Z269" s="33">
        <v>20964.735199999999</v>
      </c>
      <c r="AA269" s="33">
        <v>48231.905565925415</v>
      </c>
      <c r="AB269" s="33">
        <v>20964.735199999999</v>
      </c>
      <c r="AC269" s="33">
        <v>59356.493433962278</v>
      </c>
      <c r="AD269" s="33">
        <v>16009.879199999999</v>
      </c>
      <c r="AE269" s="33">
        <v>40490.555200000003</v>
      </c>
      <c r="AF269" s="33">
        <v>20964.735199999999</v>
      </c>
      <c r="AG269" s="33">
        <v>15695.96</v>
      </c>
      <c r="AH269" s="33">
        <v>15695.96</v>
      </c>
      <c r="AI269" s="33">
        <v>61582.361937735855</v>
      </c>
    </row>
    <row r="270" spans="1:35" x14ac:dyDescent="0.2">
      <c r="A270" t="s">
        <v>390</v>
      </c>
      <c r="D270" s="9"/>
      <c r="E270" t="s">
        <v>22</v>
      </c>
      <c r="F270" s="10">
        <v>23088.925746724435</v>
      </c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</row>
    <row r="271" spans="1:35" x14ac:dyDescent="0.2">
      <c r="A271" t="s">
        <v>390</v>
      </c>
      <c r="D271" s="9"/>
      <c r="E271" t="s">
        <v>10</v>
      </c>
      <c r="F271" s="10">
        <v>16259.56295740677</v>
      </c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</row>
    <row r="272" spans="1:35" x14ac:dyDescent="0.2">
      <c r="A272" t="s">
        <v>390</v>
      </c>
      <c r="D272" s="9"/>
      <c r="E272" t="s">
        <v>13</v>
      </c>
      <c r="F272" s="10">
        <v>14117.054389869325</v>
      </c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</row>
    <row r="273" spans="1:35" x14ac:dyDescent="0.2">
      <c r="A273" t="s">
        <v>390</v>
      </c>
      <c r="D273" s="9"/>
      <c r="E273" t="s">
        <v>9</v>
      </c>
      <c r="F273" s="10">
        <v>8467.8855190149752</v>
      </c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</row>
    <row r="274" spans="1:35" x14ac:dyDescent="0.2">
      <c r="A274" t="s">
        <v>390</v>
      </c>
      <c r="D274" s="9"/>
      <c r="E274" t="s">
        <v>7</v>
      </c>
      <c r="F274" s="10">
        <v>6391.1661300804299</v>
      </c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</row>
    <row r="275" spans="1:35" x14ac:dyDescent="0.2">
      <c r="A275" t="s">
        <v>390</v>
      </c>
      <c r="D275" s="9"/>
      <c r="E275" t="s">
        <v>8</v>
      </c>
      <c r="F275" s="10">
        <v>2309.0961898009891</v>
      </c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</row>
    <row r="276" spans="1:35" x14ac:dyDescent="0.2">
      <c r="A276" t="s">
        <v>390</v>
      </c>
      <c r="D276" s="9"/>
      <c r="E276" t="s">
        <v>11</v>
      </c>
      <c r="F276" s="10">
        <v>1374.8890476867064</v>
      </c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</row>
    <row r="277" spans="1:35" x14ac:dyDescent="0.2">
      <c r="A277" t="s">
        <v>390</v>
      </c>
      <c r="D277" s="9"/>
      <c r="E277" t="s">
        <v>15</v>
      </c>
      <c r="F277" s="10">
        <v>393.79770323562047</v>
      </c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</row>
    <row r="278" spans="1:35" x14ac:dyDescent="0.2">
      <c r="A278" t="s">
        <v>390</v>
      </c>
      <c r="D278" s="9"/>
      <c r="E278" t="s">
        <v>19</v>
      </c>
      <c r="F278" s="10">
        <v>335.0526678012676</v>
      </c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</row>
    <row r="279" spans="1:35" x14ac:dyDescent="0.2">
      <c r="A279" t="s">
        <v>390</v>
      </c>
      <c r="D279" s="9"/>
      <c r="E279" t="s">
        <v>24</v>
      </c>
      <c r="F279" s="10">
        <v>325.73943047630917</v>
      </c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</row>
    <row r="280" spans="1:35" x14ac:dyDescent="0.2">
      <c r="A280" t="s">
        <v>390</v>
      </c>
      <c r="D280" s="9"/>
      <c r="E280" t="s">
        <v>16</v>
      </c>
      <c r="F280" s="10">
        <v>288.79990743260402</v>
      </c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</row>
    <row r="281" spans="1:35" x14ac:dyDescent="0.2">
      <c r="A281" t="s">
        <v>390</v>
      </c>
      <c r="D281" s="9"/>
      <c r="E281" t="s">
        <v>26</v>
      </c>
      <c r="F281" s="10">
        <v>276.81549483979137</v>
      </c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1:35" x14ac:dyDescent="0.2">
      <c r="A282" t="s">
        <v>390</v>
      </c>
      <c r="D282" s="9"/>
      <c r="E282" t="s">
        <v>21</v>
      </c>
      <c r="F282" s="10">
        <v>192.30939572450143</v>
      </c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</row>
    <row r="283" spans="1:35" x14ac:dyDescent="0.2">
      <c r="A283" t="s">
        <v>390</v>
      </c>
      <c r="D283" s="9"/>
      <c r="E283" t="s">
        <v>23</v>
      </c>
      <c r="F283" s="10">
        <v>152.68336191398134</v>
      </c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1:35" x14ac:dyDescent="0.2">
      <c r="A284" t="s">
        <v>390</v>
      </c>
      <c r="D284" s="9"/>
      <c r="E284" t="s">
        <v>14</v>
      </c>
      <c r="F284" s="10">
        <v>80.304284338042677</v>
      </c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1:35" x14ac:dyDescent="0.2">
      <c r="A285" t="s">
        <v>390</v>
      </c>
      <c r="D285" s="9"/>
      <c r="E285" t="s">
        <v>17</v>
      </c>
      <c r="F285" s="10">
        <v>43.812513088806668</v>
      </c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1:35" x14ac:dyDescent="0.2">
      <c r="A286" t="s">
        <v>390</v>
      </c>
      <c r="D286" s="9"/>
      <c r="E286" t="s">
        <v>18</v>
      </c>
      <c r="F286" s="10">
        <v>41.551366526737446</v>
      </c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1:35" x14ac:dyDescent="0.2">
      <c r="A287" t="s">
        <v>390</v>
      </c>
      <c r="D287" s="9"/>
      <c r="E287" t="s">
        <v>20</v>
      </c>
      <c r="F287" s="10">
        <v>32.238129201779053</v>
      </c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1:35" x14ac:dyDescent="0.2">
      <c r="A288" t="s">
        <v>390</v>
      </c>
      <c r="D288" s="9"/>
      <c r="E288" t="s">
        <v>67</v>
      </c>
      <c r="F288" s="10">
        <v>15.883994908793222</v>
      </c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1:35" x14ac:dyDescent="0.2">
      <c r="A289" t="s">
        <v>390</v>
      </c>
      <c r="D289" s="9"/>
      <c r="E289" t="s">
        <v>66</v>
      </c>
      <c r="F289" s="10">
        <v>3.0782935869754304</v>
      </c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1:35" x14ac:dyDescent="0.2">
      <c r="A290" t="s">
        <v>390</v>
      </c>
      <c r="D290" s="9"/>
      <c r="E290" t="s">
        <v>25</v>
      </c>
      <c r="F290" s="10">
        <v>2.9551618434964135</v>
      </c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1:35" x14ac:dyDescent="0.2">
      <c r="A291" t="s">
        <v>390</v>
      </c>
      <c r="D291" s="9"/>
      <c r="E291" t="s">
        <v>28</v>
      </c>
      <c r="F291" s="10">
        <v>1.2313174347901723</v>
      </c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1:35" x14ac:dyDescent="0.2">
      <c r="A292" t="s">
        <v>390</v>
      </c>
      <c r="D292" s="9"/>
      <c r="E292" t="s">
        <v>69</v>
      </c>
      <c r="F292" s="10">
        <v>0.78378951621825321</v>
      </c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1:35" x14ac:dyDescent="0.2">
      <c r="A293" t="s">
        <v>390</v>
      </c>
      <c r="B293" s="12"/>
      <c r="C293" s="15"/>
      <c r="D293" s="13"/>
      <c r="E293" s="12"/>
      <c r="F293" s="14"/>
      <c r="G293" s="15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</row>
    <row r="294" spans="1:35" ht="36" x14ac:dyDescent="0.2">
      <c r="A294" t="s">
        <v>390</v>
      </c>
      <c r="B294" s="9" t="str">
        <f>D294</f>
        <v>CIRCULATORY DISORDERS EXCEPT AMI, WITH CARDIAC CATHETERIZATION WITH MCC</v>
      </c>
      <c r="C294" s="1">
        <v>286</v>
      </c>
      <c r="D294" s="9" t="s">
        <v>83</v>
      </c>
      <c r="E294" t="s">
        <v>171</v>
      </c>
      <c r="F294" s="10">
        <v>58970.270277777789</v>
      </c>
      <c r="G294" s="28">
        <f>F294*0.687</f>
        <v>40512.575680833346</v>
      </c>
      <c r="H294" s="33">
        <v>19689.250400000001</v>
      </c>
      <c r="I294" s="33">
        <v>11627.381599999999</v>
      </c>
      <c r="J294" s="33">
        <v>48945.324330555559</v>
      </c>
      <c r="K294" s="33">
        <v>13944.576400000002</v>
      </c>
      <c r="L294" s="33">
        <v>13944.576400000002</v>
      </c>
      <c r="M294" s="33">
        <v>20916.864600000001</v>
      </c>
      <c r="N294" s="33">
        <v>13547.946000000002</v>
      </c>
      <c r="O294" s="33">
        <v>13823.862800000001</v>
      </c>
      <c r="P294" s="33">
        <v>16904.2064999984</v>
      </c>
      <c r="Q294" s="33">
        <v>16904.2064999984</v>
      </c>
      <c r="R294" s="33">
        <v>36974.359464166671</v>
      </c>
      <c r="S294" s="33">
        <v>36974.359464166671</v>
      </c>
      <c r="T294" s="33">
        <v>13823.862800000001</v>
      </c>
      <c r="U294" s="33">
        <v>13347.475200000001</v>
      </c>
      <c r="V294" s="33">
        <v>14084.690400000001</v>
      </c>
      <c r="W294" s="33">
        <v>13944.576400000002</v>
      </c>
      <c r="X294" s="33">
        <v>44168.732438055566</v>
      </c>
      <c r="Y294" s="33">
        <v>18040.216400000001</v>
      </c>
      <c r="Z294" s="33">
        <v>13944.576400000002</v>
      </c>
      <c r="AA294" s="33">
        <v>23429.216400000001</v>
      </c>
      <c r="AB294" s="33">
        <v>13944.576400000002</v>
      </c>
      <c r="AC294" s="33">
        <v>47176.216222222232</v>
      </c>
      <c r="AD294" s="33">
        <v>11514.4944</v>
      </c>
      <c r="AE294" s="33">
        <v>26932.066400000003</v>
      </c>
      <c r="AF294" s="33">
        <v>13944.576400000002</v>
      </c>
      <c r="AG294" s="33">
        <v>11288.72</v>
      </c>
      <c r="AH294" s="33">
        <v>11288.72</v>
      </c>
      <c r="AI294" s="33">
        <v>48945.324330555559</v>
      </c>
    </row>
    <row r="295" spans="1:35" x14ac:dyDescent="0.2">
      <c r="A295" t="s">
        <v>390</v>
      </c>
      <c r="D295" s="9"/>
      <c r="E295" t="s">
        <v>7</v>
      </c>
      <c r="F295" s="10">
        <v>19610.121587462108</v>
      </c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x14ac:dyDescent="0.2">
      <c r="A296" t="s">
        <v>390</v>
      </c>
      <c r="D296" s="9"/>
      <c r="E296" t="s">
        <v>22</v>
      </c>
      <c r="F296" s="10">
        <v>19003.007387941067</v>
      </c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x14ac:dyDescent="0.2">
      <c r="A297" t="s">
        <v>390</v>
      </c>
      <c r="D297" s="9"/>
      <c r="E297" t="s">
        <v>8</v>
      </c>
      <c r="F297" s="10">
        <v>3502.1655467817886</v>
      </c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x14ac:dyDescent="0.2">
      <c r="A298" t="s">
        <v>390</v>
      </c>
      <c r="D298" s="9"/>
      <c r="E298" t="s">
        <v>15</v>
      </c>
      <c r="F298" s="10">
        <v>3056.2894572633927</v>
      </c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x14ac:dyDescent="0.2">
      <c r="A299" t="s">
        <v>390</v>
      </c>
      <c r="D299" s="9"/>
      <c r="E299" t="s">
        <v>11</v>
      </c>
      <c r="F299" s="10">
        <v>2924.6322411297765</v>
      </c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</row>
    <row r="300" spans="1:35" x14ac:dyDescent="0.2">
      <c r="A300" t="s">
        <v>390</v>
      </c>
      <c r="D300" s="9"/>
      <c r="E300" t="s">
        <v>19</v>
      </c>
      <c r="F300" s="10">
        <v>2466.9985614657735</v>
      </c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</row>
    <row r="301" spans="1:35" x14ac:dyDescent="0.2">
      <c r="A301" t="s">
        <v>390</v>
      </c>
      <c r="D301" s="9"/>
      <c r="E301" t="s">
        <v>16</v>
      </c>
      <c r="F301" s="10">
        <v>2163.7772997936863</v>
      </c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</row>
    <row r="302" spans="1:35" x14ac:dyDescent="0.2">
      <c r="A302" t="s">
        <v>390</v>
      </c>
      <c r="D302" s="9"/>
      <c r="E302" t="s">
        <v>9</v>
      </c>
      <c r="F302" s="10">
        <v>1546.4450092953684</v>
      </c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</row>
    <row r="303" spans="1:35" x14ac:dyDescent="0.2">
      <c r="A303" t="s">
        <v>390</v>
      </c>
      <c r="D303" s="9"/>
      <c r="E303" t="s">
        <v>21</v>
      </c>
      <c r="F303" s="10">
        <v>663.53355079984976</v>
      </c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</row>
    <row r="304" spans="1:35" x14ac:dyDescent="0.2">
      <c r="A304" t="s">
        <v>390</v>
      </c>
      <c r="D304" s="9"/>
      <c r="E304" t="s">
        <v>13</v>
      </c>
      <c r="F304" s="10">
        <v>590.55752651908097</v>
      </c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</row>
    <row r="305" spans="1:35" x14ac:dyDescent="0.2">
      <c r="A305" t="s">
        <v>390</v>
      </c>
      <c r="D305" s="9"/>
      <c r="E305" t="s">
        <v>71</v>
      </c>
      <c r="F305" s="10">
        <v>553.69857252455427</v>
      </c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</row>
    <row r="306" spans="1:35" x14ac:dyDescent="0.2">
      <c r="A306" t="s">
        <v>390</v>
      </c>
      <c r="D306" s="9"/>
      <c r="E306" t="s">
        <v>24</v>
      </c>
      <c r="F306" s="10">
        <v>499.41439874763716</v>
      </c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</row>
    <row r="307" spans="1:35" x14ac:dyDescent="0.2">
      <c r="A307" t="s">
        <v>390</v>
      </c>
      <c r="D307" s="9"/>
      <c r="E307" t="s">
        <v>17</v>
      </c>
      <c r="F307" s="10">
        <v>423.36227128617622</v>
      </c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</row>
    <row r="308" spans="1:35" x14ac:dyDescent="0.2">
      <c r="A308" t="s">
        <v>390</v>
      </c>
      <c r="D308" s="9"/>
      <c r="E308" t="s">
        <v>26</v>
      </c>
      <c r="F308" s="10">
        <v>403.24274701199175</v>
      </c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</row>
    <row r="309" spans="1:35" x14ac:dyDescent="0.2">
      <c r="A309" t="s">
        <v>390</v>
      </c>
      <c r="D309" s="9"/>
      <c r="E309" t="s">
        <v>18</v>
      </c>
      <c r="F309" s="10">
        <v>330.71728137357115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</row>
    <row r="310" spans="1:35" x14ac:dyDescent="0.2">
      <c r="A310" t="s">
        <v>390</v>
      </c>
      <c r="D310" s="9"/>
      <c r="E310" t="s">
        <v>14</v>
      </c>
      <c r="F310" s="10">
        <v>330.2649132587635</v>
      </c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</row>
    <row r="311" spans="1:35" x14ac:dyDescent="0.2">
      <c r="A311" t="s">
        <v>390</v>
      </c>
      <c r="D311" s="9"/>
      <c r="E311" t="s">
        <v>23</v>
      </c>
      <c r="F311" s="10">
        <v>248.80246314420327</v>
      </c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</row>
    <row r="312" spans="1:35" x14ac:dyDescent="0.2">
      <c r="A312" t="s">
        <v>390</v>
      </c>
      <c r="D312" s="9"/>
      <c r="E312" t="s">
        <v>67</v>
      </c>
      <c r="F312" s="10">
        <v>240.69421705439109</v>
      </c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</row>
    <row r="313" spans="1:35" x14ac:dyDescent="0.2">
      <c r="A313" t="s">
        <v>390</v>
      </c>
      <c r="D313" s="9"/>
      <c r="E313" t="s">
        <v>20</v>
      </c>
      <c r="F313" s="10">
        <v>239.21225911028128</v>
      </c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</row>
    <row r="314" spans="1:35" x14ac:dyDescent="0.2">
      <c r="A314" t="s">
        <v>390</v>
      </c>
      <c r="D314" s="9"/>
      <c r="E314" t="s">
        <v>12</v>
      </c>
      <c r="F314" s="10">
        <v>93.00688440445127</v>
      </c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</row>
    <row r="315" spans="1:35" x14ac:dyDescent="0.2">
      <c r="A315" t="s">
        <v>390</v>
      </c>
      <c r="D315" s="9"/>
      <c r="E315" t="s">
        <v>66</v>
      </c>
      <c r="F315" s="10">
        <v>30.272474242927427</v>
      </c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</row>
    <row r="316" spans="1:35" x14ac:dyDescent="0.2">
      <c r="A316" t="s">
        <v>390</v>
      </c>
      <c r="D316" s="9"/>
      <c r="E316" t="s">
        <v>25</v>
      </c>
      <c r="F316" s="10">
        <v>28.662043754212213</v>
      </c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x14ac:dyDescent="0.2">
      <c r="A317" t="s">
        <v>390</v>
      </c>
      <c r="D317" s="9"/>
      <c r="E317" t="s">
        <v>28</v>
      </c>
      <c r="F317" s="10">
        <v>9.9520985257681307</v>
      </c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</row>
    <row r="318" spans="1:35" x14ac:dyDescent="0.2">
      <c r="A318" t="s">
        <v>390</v>
      </c>
      <c r="D318" s="9"/>
      <c r="E318" t="s">
        <v>10</v>
      </c>
      <c r="F318" s="10">
        <v>7.0967509851022923</v>
      </c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</row>
    <row r="319" spans="1:35" x14ac:dyDescent="0.2">
      <c r="A319" t="s">
        <v>390</v>
      </c>
      <c r="D319" s="9"/>
      <c r="E319" t="s">
        <v>29</v>
      </c>
      <c r="F319" s="10">
        <v>4.3427339021533662</v>
      </c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</row>
    <row r="320" spans="1:35" x14ac:dyDescent="0.2">
      <c r="A320" t="s">
        <v>390</v>
      </c>
      <c r="B320" s="12"/>
      <c r="C320" s="15"/>
      <c r="D320" s="13"/>
      <c r="E320" s="12"/>
      <c r="F320" s="14"/>
      <c r="G320" s="15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</row>
    <row r="321" spans="1:35" ht="48" x14ac:dyDescent="0.2">
      <c r="A321" t="s">
        <v>390</v>
      </c>
      <c r="B321" s="9" t="str">
        <f>D321</f>
        <v>CIRCULATORY DISORDERS EXCEPT AMI, WITH CARDIAC CATHETERIZATION WITHOUT MCC</v>
      </c>
      <c r="C321" s="1">
        <v>287</v>
      </c>
      <c r="D321" s="9" t="s">
        <v>84</v>
      </c>
      <c r="E321" t="s">
        <v>171</v>
      </c>
      <c r="F321" s="10">
        <v>47942.433424657545</v>
      </c>
      <c r="G321" s="28">
        <f>F321*0.687</f>
        <v>32936.451762739736</v>
      </c>
      <c r="H321" s="33">
        <v>9879.3343999999997</v>
      </c>
      <c r="I321" s="33">
        <v>5933.1502</v>
      </c>
      <c r="J321" s="33">
        <v>39792.219742465764</v>
      </c>
      <c r="K321" s="33">
        <v>6996.8703999999989</v>
      </c>
      <c r="L321" s="33">
        <v>6996.8703999999989</v>
      </c>
      <c r="M321" s="33">
        <v>10495.305599999998</v>
      </c>
      <c r="N321" s="33">
        <v>6797.8559999999998</v>
      </c>
      <c r="O321" s="33">
        <v>6936.3007999999991</v>
      </c>
      <c r="P321" s="33">
        <v>8481.9028346623982</v>
      </c>
      <c r="Q321" s="33">
        <v>8481.9028346623982</v>
      </c>
      <c r="R321" s="33">
        <v>30059.90575726028</v>
      </c>
      <c r="S321" s="33">
        <v>30059.90575726028</v>
      </c>
      <c r="T321" s="33">
        <v>6936.3007999999991</v>
      </c>
      <c r="U321" s="33">
        <v>6697.2671999999993</v>
      </c>
      <c r="V321" s="33">
        <v>7067.174399999999</v>
      </c>
      <c r="W321" s="33">
        <v>6996.8703999999989</v>
      </c>
      <c r="X321" s="33">
        <v>35908.882635068505</v>
      </c>
      <c r="Y321" s="33">
        <v>9051.9103999999988</v>
      </c>
      <c r="Z321" s="33">
        <v>6996.8703999999989</v>
      </c>
      <c r="AA321" s="33">
        <v>11755.910399999999</v>
      </c>
      <c r="AB321" s="33">
        <v>6996.8703999999989</v>
      </c>
      <c r="AC321" s="33">
        <v>38353.946739726038</v>
      </c>
      <c r="AD321" s="33">
        <v>5875.5468000000001</v>
      </c>
      <c r="AE321" s="33">
        <v>13513.510399999999</v>
      </c>
      <c r="AF321" s="33">
        <v>6996.8703999999989</v>
      </c>
      <c r="AG321" s="33">
        <v>5760.34</v>
      </c>
      <c r="AH321" s="33">
        <v>5760.34</v>
      </c>
      <c r="AI321" s="33">
        <v>39792.219742465764</v>
      </c>
    </row>
    <row r="322" spans="1:35" x14ac:dyDescent="0.2">
      <c r="A322" t="s">
        <v>390</v>
      </c>
      <c r="D322" s="9"/>
      <c r="E322" t="s">
        <v>22</v>
      </c>
      <c r="F322" s="10">
        <v>18155.382930939544</v>
      </c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</row>
    <row r="323" spans="1:35" x14ac:dyDescent="0.2">
      <c r="A323" t="s">
        <v>390</v>
      </c>
      <c r="D323" s="9"/>
      <c r="E323" t="s">
        <v>7</v>
      </c>
      <c r="F323" s="10">
        <v>13077.090709272346</v>
      </c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</row>
    <row r="324" spans="1:35" x14ac:dyDescent="0.2">
      <c r="A324" t="s">
        <v>390</v>
      </c>
      <c r="D324" s="9"/>
      <c r="E324" t="s">
        <v>15</v>
      </c>
      <c r="F324" s="10">
        <v>5096.9871651484809</v>
      </c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</row>
    <row r="325" spans="1:35" x14ac:dyDescent="0.2">
      <c r="A325" t="s">
        <v>390</v>
      </c>
      <c r="D325" s="9"/>
      <c r="E325" t="s">
        <v>16</v>
      </c>
      <c r="F325" s="10">
        <v>2557.2011976183499</v>
      </c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</row>
    <row r="326" spans="1:35" x14ac:dyDescent="0.2">
      <c r="A326" t="s">
        <v>390</v>
      </c>
      <c r="D326" s="9"/>
      <c r="E326" t="s">
        <v>19</v>
      </c>
      <c r="F326" s="10">
        <v>2342.2983711239831</v>
      </c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</row>
    <row r="327" spans="1:35" x14ac:dyDescent="0.2">
      <c r="A327" t="s">
        <v>390</v>
      </c>
      <c r="D327" s="9"/>
      <c r="E327" t="s">
        <v>8</v>
      </c>
      <c r="F327" s="10">
        <v>1804.5133952935676</v>
      </c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</row>
    <row r="328" spans="1:35" x14ac:dyDescent="0.2">
      <c r="A328" t="s">
        <v>390</v>
      </c>
      <c r="D328" s="9"/>
      <c r="E328" t="s">
        <v>11</v>
      </c>
      <c r="F328" s="10">
        <v>1669.8312389539406</v>
      </c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</row>
    <row r="329" spans="1:35" x14ac:dyDescent="0.2">
      <c r="A329" t="s">
        <v>390</v>
      </c>
      <c r="D329" s="9"/>
      <c r="E329" t="s">
        <v>9</v>
      </c>
      <c r="F329" s="10">
        <v>768.05148492477736</v>
      </c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</row>
    <row r="330" spans="1:35" x14ac:dyDescent="0.2">
      <c r="A330" t="s">
        <v>390</v>
      </c>
      <c r="D330" s="9"/>
      <c r="E330" t="s">
        <v>26</v>
      </c>
      <c r="F330" s="10">
        <v>667.09278103687473</v>
      </c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</row>
    <row r="331" spans="1:35" x14ac:dyDescent="0.2">
      <c r="A331" t="s">
        <v>390</v>
      </c>
      <c r="D331" s="9"/>
      <c r="E331" t="s">
        <v>24</v>
      </c>
      <c r="F331" s="10">
        <v>477.38873532561888</v>
      </c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</row>
    <row r="332" spans="1:35" x14ac:dyDescent="0.2">
      <c r="A332" t="s">
        <v>390</v>
      </c>
      <c r="D332" s="9"/>
      <c r="E332" t="s">
        <v>67</v>
      </c>
      <c r="F332" s="10">
        <v>268.27243895641078</v>
      </c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</row>
    <row r="333" spans="1:35" x14ac:dyDescent="0.2">
      <c r="A333" t="s">
        <v>390</v>
      </c>
      <c r="D333" s="9"/>
      <c r="E333" t="s">
        <v>13</v>
      </c>
      <c r="F333" s="10">
        <v>215.06974563259288</v>
      </c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</row>
    <row r="334" spans="1:35" x14ac:dyDescent="0.2">
      <c r="A334" t="s">
        <v>390</v>
      </c>
      <c r="D334" s="9"/>
      <c r="E334" t="s">
        <v>20</v>
      </c>
      <c r="F334" s="10">
        <v>197.85481851024483</v>
      </c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</row>
    <row r="335" spans="1:35" x14ac:dyDescent="0.2">
      <c r="A335" t="s">
        <v>390</v>
      </c>
      <c r="D335" s="9"/>
      <c r="E335" t="s">
        <v>14</v>
      </c>
      <c r="F335" s="10">
        <v>185.2468596029272</v>
      </c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</row>
    <row r="336" spans="1:35" x14ac:dyDescent="0.2">
      <c r="A336" t="s">
        <v>390</v>
      </c>
      <c r="D336" s="9"/>
      <c r="E336" t="s">
        <v>21</v>
      </c>
      <c r="F336" s="10">
        <v>138.20904645091346</v>
      </c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</row>
    <row r="337" spans="1:35" x14ac:dyDescent="0.2">
      <c r="A337" t="s">
        <v>390</v>
      </c>
      <c r="D337" s="9"/>
      <c r="E337" t="s">
        <v>23</v>
      </c>
      <c r="F337" s="10">
        <v>124.85551539285416</v>
      </c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</row>
    <row r="338" spans="1:35" x14ac:dyDescent="0.2">
      <c r="A338" t="s">
        <v>390</v>
      </c>
      <c r="D338" s="9"/>
      <c r="E338" t="s">
        <v>17</v>
      </c>
      <c r="F338" s="10">
        <v>100.34065795876703</v>
      </c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</row>
    <row r="339" spans="1:35" x14ac:dyDescent="0.2">
      <c r="A339" t="s">
        <v>390</v>
      </c>
      <c r="D339" s="9"/>
      <c r="E339" t="s">
        <v>18</v>
      </c>
      <c r="F339" s="10">
        <v>70.462132216359407</v>
      </c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</row>
    <row r="340" spans="1:35" x14ac:dyDescent="0.2">
      <c r="A340" t="s">
        <v>390</v>
      </c>
      <c r="D340" s="9"/>
      <c r="E340" t="s">
        <v>12</v>
      </c>
      <c r="F340" s="10">
        <v>13.130972207091615</v>
      </c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</row>
    <row r="341" spans="1:35" x14ac:dyDescent="0.2">
      <c r="A341" t="s">
        <v>390</v>
      </c>
      <c r="D341" s="9"/>
      <c r="E341" t="s">
        <v>29</v>
      </c>
      <c r="F341" s="10">
        <v>8.0121186348355629</v>
      </c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</row>
    <row r="342" spans="1:35" x14ac:dyDescent="0.2">
      <c r="A342" t="s">
        <v>390</v>
      </c>
      <c r="D342" s="9"/>
      <c r="E342" t="s">
        <v>25</v>
      </c>
      <c r="F342" s="10">
        <v>5.1411094573528189</v>
      </c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</row>
    <row r="343" spans="1:35" x14ac:dyDescent="0.2">
      <c r="A343" t="s">
        <v>390</v>
      </c>
      <c r="B343" s="12"/>
      <c r="C343" s="15"/>
      <c r="D343" s="13"/>
      <c r="E343" s="12"/>
      <c r="F343" s="14"/>
      <c r="G343" s="15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</row>
    <row r="344" spans="1:35" ht="24" x14ac:dyDescent="0.2">
      <c r="A344" t="s">
        <v>390</v>
      </c>
      <c r="B344" s="9" t="str">
        <f>D344</f>
        <v>HEART FAILURE AND SHOCK WITH MCC</v>
      </c>
      <c r="C344" s="1">
        <v>291</v>
      </c>
      <c r="D344" s="9" t="s">
        <v>85</v>
      </c>
      <c r="E344" t="s">
        <v>171</v>
      </c>
      <c r="F344" s="10">
        <v>37782.825454545447</v>
      </c>
      <c r="G344" s="28">
        <f>F344*0.687</f>
        <v>25956.801087272725</v>
      </c>
      <c r="H344" s="33">
        <v>11727.142600000001</v>
      </c>
      <c r="I344" s="33">
        <v>7725.0412000000006</v>
      </c>
      <c r="J344" s="33">
        <v>31359.745127272719</v>
      </c>
      <c r="K344" s="33">
        <v>8305.5491000000002</v>
      </c>
      <c r="L344" s="33">
        <v>8305.5491000000002</v>
      </c>
      <c r="M344" s="33">
        <v>12458.32365</v>
      </c>
      <c r="N344" s="33">
        <v>8069.3115000000007</v>
      </c>
      <c r="O344" s="33">
        <v>8233.6507000000001</v>
      </c>
      <c r="P344" s="33">
        <v>10068.3386181796</v>
      </c>
      <c r="Q344" s="33">
        <v>10068.3386181796</v>
      </c>
      <c r="R344" s="33">
        <v>23689.831559999995</v>
      </c>
      <c r="S344" s="33">
        <v>23689.831559999995</v>
      </c>
      <c r="T344" s="33">
        <v>8233.6507000000001</v>
      </c>
      <c r="U344" s="33">
        <v>7949.9088000000002</v>
      </c>
      <c r="V344" s="33">
        <v>8389.0025999999998</v>
      </c>
      <c r="W344" s="33">
        <v>8305.5491000000002</v>
      </c>
      <c r="X344" s="33">
        <v>28299.336265454542</v>
      </c>
      <c r="Y344" s="33">
        <v>10744.9591</v>
      </c>
      <c r="Z344" s="33">
        <v>8305.5491000000002</v>
      </c>
      <c r="AA344" s="33">
        <v>13954.7091</v>
      </c>
      <c r="AB344" s="33">
        <v>8305.5491000000002</v>
      </c>
      <c r="AC344" s="33">
        <v>30226.26036363636</v>
      </c>
      <c r="AD344" s="33">
        <v>7650.0407999999998</v>
      </c>
      <c r="AE344" s="33">
        <v>16041.0466</v>
      </c>
      <c r="AF344" s="33">
        <v>8305.5491000000002</v>
      </c>
      <c r="AG344" s="33">
        <v>7500.04</v>
      </c>
      <c r="AH344" s="33">
        <v>7500.04</v>
      </c>
      <c r="AI344" s="33">
        <v>31359.745127272719</v>
      </c>
    </row>
    <row r="345" spans="1:35" x14ac:dyDescent="0.2">
      <c r="A345" t="s">
        <v>390</v>
      </c>
      <c r="D345" s="9"/>
      <c r="E345" t="s">
        <v>7</v>
      </c>
      <c r="F345" s="10">
        <v>17836.367548820734</v>
      </c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</row>
    <row r="346" spans="1:35" x14ac:dyDescent="0.2">
      <c r="A346" t="s">
        <v>390</v>
      </c>
      <c r="D346" s="9"/>
      <c r="E346" t="s">
        <v>22</v>
      </c>
      <c r="F346" s="10">
        <v>3561.3363280314807</v>
      </c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</row>
    <row r="347" spans="1:35" x14ac:dyDescent="0.2">
      <c r="A347" t="s">
        <v>390</v>
      </c>
      <c r="D347" s="9"/>
      <c r="E347" t="s">
        <v>8</v>
      </c>
      <c r="F347" s="10">
        <v>3097.1599281590738</v>
      </c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</row>
    <row r="348" spans="1:35" x14ac:dyDescent="0.2">
      <c r="A348" t="s">
        <v>390</v>
      </c>
      <c r="D348" s="9"/>
      <c r="E348" t="s">
        <v>11</v>
      </c>
      <c r="F348" s="10">
        <v>2970.4809437418944</v>
      </c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</row>
    <row r="349" spans="1:35" x14ac:dyDescent="0.2">
      <c r="A349" t="s">
        <v>390</v>
      </c>
      <c r="D349" s="9"/>
      <c r="E349" t="s">
        <v>19</v>
      </c>
      <c r="F349" s="10">
        <v>2552.4367684355948</v>
      </c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</row>
    <row r="350" spans="1:35" x14ac:dyDescent="0.2">
      <c r="A350" t="s">
        <v>390</v>
      </c>
      <c r="D350" s="9"/>
      <c r="E350" t="s">
        <v>16</v>
      </c>
      <c r="F350" s="10">
        <v>1907.4509736890714</v>
      </c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</row>
    <row r="351" spans="1:35" x14ac:dyDescent="0.2">
      <c r="A351" t="s">
        <v>390</v>
      </c>
      <c r="D351" s="9"/>
      <c r="E351" t="s">
        <v>9</v>
      </c>
      <c r="F351" s="10">
        <v>821.48696165649551</v>
      </c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</row>
    <row r="352" spans="1:35" x14ac:dyDescent="0.2">
      <c r="A352" t="s">
        <v>390</v>
      </c>
      <c r="D352" s="9"/>
      <c r="E352" t="s">
        <v>15</v>
      </c>
      <c r="F352" s="10">
        <v>817.62389228065626</v>
      </c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</row>
    <row r="353" spans="1:35" x14ac:dyDescent="0.2">
      <c r="A353" t="s">
        <v>390</v>
      </c>
      <c r="D353" s="9"/>
      <c r="E353" t="s">
        <v>21</v>
      </c>
      <c r="F353" s="10">
        <v>735.98374220689027</v>
      </c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</row>
    <row r="354" spans="1:35" x14ac:dyDescent="0.2">
      <c r="A354" t="s">
        <v>390</v>
      </c>
      <c r="D354" s="9"/>
      <c r="E354" t="s">
        <v>17</v>
      </c>
      <c r="F354" s="10">
        <v>509.06105683141794</v>
      </c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</row>
    <row r="355" spans="1:35" x14ac:dyDescent="0.2">
      <c r="A355" t="s">
        <v>390</v>
      </c>
      <c r="D355" s="9"/>
      <c r="E355" t="s">
        <v>18</v>
      </c>
      <c r="F355" s="10">
        <v>445.82440156242956</v>
      </c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</row>
    <row r="356" spans="1:35" x14ac:dyDescent="0.2">
      <c r="A356" t="s">
        <v>390</v>
      </c>
      <c r="D356" s="9"/>
      <c r="E356" t="s">
        <v>24</v>
      </c>
      <c r="F356" s="10">
        <v>387.00396084665095</v>
      </c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</row>
    <row r="357" spans="1:35" x14ac:dyDescent="0.2">
      <c r="A357" t="s">
        <v>390</v>
      </c>
      <c r="D357" s="9"/>
      <c r="E357" t="s">
        <v>13</v>
      </c>
      <c r="F357" s="10">
        <v>383.07670291063999</v>
      </c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</row>
    <row r="358" spans="1:35" x14ac:dyDescent="0.2">
      <c r="A358" t="s">
        <v>390</v>
      </c>
      <c r="D358" s="9"/>
      <c r="E358" t="s">
        <v>71</v>
      </c>
      <c r="F358" s="10">
        <v>355.79396400417914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</row>
    <row r="359" spans="1:35" x14ac:dyDescent="0.2">
      <c r="A359" t="s">
        <v>390</v>
      </c>
      <c r="D359" s="9"/>
      <c r="E359" t="s">
        <v>26</v>
      </c>
      <c r="F359" s="10">
        <v>324.8184582713165</v>
      </c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</row>
    <row r="360" spans="1:35" x14ac:dyDescent="0.2">
      <c r="A360" t="s">
        <v>390</v>
      </c>
      <c r="D360" s="9"/>
      <c r="E360" t="s">
        <v>14</v>
      </c>
      <c r="F360" s="10">
        <v>286.88229097600129</v>
      </c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</row>
    <row r="361" spans="1:35" x14ac:dyDescent="0.2">
      <c r="A361" t="s">
        <v>390</v>
      </c>
      <c r="D361" s="9"/>
      <c r="E361" t="s">
        <v>67</v>
      </c>
      <c r="F361" s="10">
        <v>253.09226772788506</v>
      </c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</row>
    <row r="362" spans="1:35" x14ac:dyDescent="0.2">
      <c r="A362" t="s">
        <v>390</v>
      </c>
      <c r="D362" s="9"/>
      <c r="E362" t="s">
        <v>20</v>
      </c>
      <c r="F362" s="10">
        <v>217.74174463764527</v>
      </c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</row>
    <row r="363" spans="1:35" x14ac:dyDescent="0.2">
      <c r="A363" t="s">
        <v>390</v>
      </c>
      <c r="D363" s="9"/>
      <c r="E363" t="s">
        <v>23</v>
      </c>
      <c r="F363" s="10">
        <v>150.48420144211846</v>
      </c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</row>
    <row r="364" spans="1:35" x14ac:dyDescent="0.2">
      <c r="A364" t="s">
        <v>390</v>
      </c>
      <c r="D364" s="9"/>
      <c r="E364" t="s">
        <v>12</v>
      </c>
      <c r="F364" s="10">
        <v>51.709763101835442</v>
      </c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</row>
    <row r="365" spans="1:35" x14ac:dyDescent="0.2">
      <c r="A365" t="s">
        <v>390</v>
      </c>
      <c r="D365" s="9"/>
      <c r="E365" t="s">
        <v>66</v>
      </c>
      <c r="F365" s="10">
        <v>46.430071969317297</v>
      </c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</row>
    <row r="366" spans="1:35" x14ac:dyDescent="0.2">
      <c r="A366" t="s">
        <v>390</v>
      </c>
      <c r="D366" s="9"/>
      <c r="E366" t="s">
        <v>25</v>
      </c>
      <c r="F366" s="10">
        <v>34.715919821109523</v>
      </c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</row>
    <row r="367" spans="1:35" x14ac:dyDescent="0.2">
      <c r="A367" t="s">
        <v>390</v>
      </c>
      <c r="D367" s="9"/>
      <c r="E367" t="s">
        <v>28</v>
      </c>
      <c r="F367" s="10">
        <v>12.015848784351663</v>
      </c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</row>
    <row r="368" spans="1:35" x14ac:dyDescent="0.2">
      <c r="A368" t="s">
        <v>390</v>
      </c>
      <c r="D368" s="9"/>
      <c r="E368" t="s">
        <v>27</v>
      </c>
      <c r="F368" s="10">
        <v>10.470953940649308</v>
      </c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</row>
    <row r="369" spans="1:35" x14ac:dyDescent="0.2">
      <c r="A369" t="s">
        <v>390</v>
      </c>
      <c r="D369" s="9"/>
      <c r="E369" t="s">
        <v>10</v>
      </c>
      <c r="F369" s="10">
        <v>8.0500985189015726</v>
      </c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</row>
    <row r="370" spans="1:35" x14ac:dyDescent="0.2">
      <c r="A370" t="s">
        <v>390</v>
      </c>
      <c r="D370" s="9"/>
      <c r="E370" t="s">
        <v>29</v>
      </c>
      <c r="F370" s="10">
        <v>4.9935994947954967</v>
      </c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</row>
    <row r="371" spans="1:35" x14ac:dyDescent="0.2">
      <c r="A371" t="s">
        <v>390</v>
      </c>
      <c r="B371" s="12"/>
      <c r="C371" s="15"/>
      <c r="D371" s="13"/>
      <c r="E371" s="12"/>
      <c r="F371" s="14"/>
      <c r="G371" s="15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</row>
    <row r="372" spans="1:35" ht="36" x14ac:dyDescent="0.2">
      <c r="A372" t="s">
        <v>390</v>
      </c>
      <c r="B372" s="9" t="str">
        <f>D372</f>
        <v>CARDIAC ARRHYTHMIA AND CONDUCTION DISORDERS WITH CC</v>
      </c>
      <c r="C372" s="1">
        <v>309</v>
      </c>
      <c r="D372" s="9" t="s">
        <v>86</v>
      </c>
      <c r="E372" t="s">
        <v>171</v>
      </c>
      <c r="F372" s="10">
        <v>27493.648999999998</v>
      </c>
      <c r="G372" s="28">
        <f>F372*0.687</f>
        <v>18888.136863</v>
      </c>
      <c r="H372" s="33">
        <v>6802.0898000000007</v>
      </c>
      <c r="I372" s="33">
        <v>3862.5206000000003</v>
      </c>
      <c r="J372" s="33">
        <v>22819.728669999997</v>
      </c>
      <c r="K372" s="33">
        <v>4817.4643000000005</v>
      </c>
      <c r="L372" s="33">
        <v>4817.4643000000005</v>
      </c>
      <c r="M372" s="33">
        <v>7226.1964500000013</v>
      </c>
      <c r="N372" s="33">
        <v>4680.4395000000004</v>
      </c>
      <c r="O372" s="33">
        <v>4775.7611000000006</v>
      </c>
      <c r="P372" s="33">
        <v>5839.9343943908007</v>
      </c>
      <c r="Q372" s="33">
        <v>5839.9343943908007</v>
      </c>
      <c r="R372" s="33">
        <v>17238.517922999999</v>
      </c>
      <c r="S372" s="33">
        <v>17238.517922999999</v>
      </c>
      <c r="T372" s="33">
        <v>4775.7611000000006</v>
      </c>
      <c r="U372" s="33">
        <v>4611.1824000000006</v>
      </c>
      <c r="V372" s="33">
        <v>4865.8698000000004</v>
      </c>
      <c r="W372" s="33">
        <v>4817.4643000000005</v>
      </c>
      <c r="X372" s="33">
        <v>20592.743100999996</v>
      </c>
      <c r="Y372" s="33">
        <v>6232.3942999999999</v>
      </c>
      <c r="Z372" s="33">
        <v>4817.4643000000005</v>
      </c>
      <c r="AA372" s="33">
        <v>8094.1442999999999</v>
      </c>
      <c r="AB372" s="33">
        <v>4817.4643000000005</v>
      </c>
      <c r="AC372" s="33">
        <v>21994.9192</v>
      </c>
      <c r="AD372" s="33">
        <v>3825.0203999999999</v>
      </c>
      <c r="AE372" s="33">
        <v>9304.2818000000007</v>
      </c>
      <c r="AF372" s="33">
        <v>4817.4643000000005</v>
      </c>
      <c r="AG372" s="33">
        <v>3750.02</v>
      </c>
      <c r="AH372" s="33">
        <v>3750.02</v>
      </c>
      <c r="AI372" s="33">
        <v>22819.728669999997</v>
      </c>
    </row>
    <row r="373" spans="1:35" x14ac:dyDescent="0.2">
      <c r="A373" t="s">
        <v>390</v>
      </c>
      <c r="D373" s="9"/>
      <c r="E373" t="s">
        <v>7</v>
      </c>
      <c r="F373" s="10">
        <v>11988.874672178479</v>
      </c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</row>
    <row r="374" spans="1:35" x14ac:dyDescent="0.2">
      <c r="A374" t="s">
        <v>390</v>
      </c>
      <c r="D374" s="9"/>
      <c r="E374" t="s">
        <v>22</v>
      </c>
      <c r="F374" s="10">
        <v>4150.4170670390595</v>
      </c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</row>
    <row r="375" spans="1:35" x14ac:dyDescent="0.2">
      <c r="A375" t="s">
        <v>390</v>
      </c>
      <c r="D375" s="9"/>
      <c r="E375" t="s">
        <v>8</v>
      </c>
      <c r="F375" s="10">
        <v>1857.611731323813</v>
      </c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</row>
    <row r="376" spans="1:35" x14ac:dyDescent="0.2">
      <c r="A376" t="s">
        <v>390</v>
      </c>
      <c r="D376" s="9"/>
      <c r="E376" t="s">
        <v>19</v>
      </c>
      <c r="F376" s="10">
        <v>1756.1358965904901</v>
      </c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</row>
    <row r="377" spans="1:35" x14ac:dyDescent="0.2">
      <c r="A377" t="s">
        <v>390</v>
      </c>
      <c r="D377" s="9"/>
      <c r="E377" t="s">
        <v>24</v>
      </c>
      <c r="F377" s="10">
        <v>1462.8924545623165</v>
      </c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</row>
    <row r="378" spans="1:35" x14ac:dyDescent="0.2">
      <c r="A378" t="s">
        <v>390</v>
      </c>
      <c r="D378" s="9"/>
      <c r="E378" t="s">
        <v>11</v>
      </c>
      <c r="F378" s="10">
        <v>1458.6256849031765</v>
      </c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</row>
    <row r="379" spans="1:35" x14ac:dyDescent="0.2">
      <c r="A379" t="s">
        <v>390</v>
      </c>
      <c r="D379" s="9"/>
      <c r="E379" t="s">
        <v>16</v>
      </c>
      <c r="F379" s="10">
        <v>1391.4102096234765</v>
      </c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</row>
    <row r="380" spans="1:35" x14ac:dyDescent="0.2">
      <c r="A380" t="s">
        <v>390</v>
      </c>
      <c r="D380" s="9"/>
      <c r="E380" t="s">
        <v>15</v>
      </c>
      <c r="F380" s="10">
        <v>1340.222826862039</v>
      </c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</row>
    <row r="381" spans="1:35" x14ac:dyDescent="0.2">
      <c r="A381" t="s">
        <v>390</v>
      </c>
      <c r="D381" s="9"/>
      <c r="E381" t="s">
        <v>13</v>
      </c>
      <c r="F381" s="10">
        <v>408.26613189778448</v>
      </c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</row>
    <row r="382" spans="1:35" x14ac:dyDescent="0.2">
      <c r="A382" t="s">
        <v>390</v>
      </c>
      <c r="D382" s="9"/>
      <c r="E382" t="s">
        <v>9</v>
      </c>
      <c r="F382" s="10">
        <v>325.33148930566108</v>
      </c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</row>
    <row r="383" spans="1:35" x14ac:dyDescent="0.2">
      <c r="A383" t="s">
        <v>390</v>
      </c>
      <c r="D383" s="9"/>
      <c r="E383" t="s">
        <v>23</v>
      </c>
      <c r="F383" s="10">
        <v>262.10156477574844</v>
      </c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</row>
    <row r="384" spans="1:35" x14ac:dyDescent="0.2">
      <c r="A384" t="s">
        <v>390</v>
      </c>
      <c r="D384" s="9"/>
      <c r="E384" t="s">
        <v>17</v>
      </c>
      <c r="F384" s="10">
        <v>217.46672113370502</v>
      </c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</row>
    <row r="385" spans="1:35" x14ac:dyDescent="0.2">
      <c r="A385" t="s">
        <v>390</v>
      </c>
      <c r="D385" s="9"/>
      <c r="E385" t="s">
        <v>18</v>
      </c>
      <c r="F385" s="10">
        <v>188.15345944948282</v>
      </c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</row>
    <row r="386" spans="1:35" x14ac:dyDescent="0.2">
      <c r="A386" t="s">
        <v>390</v>
      </c>
      <c r="D386" s="9"/>
      <c r="E386" t="s">
        <v>14</v>
      </c>
      <c r="F386" s="10">
        <v>183.56806738073161</v>
      </c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</row>
    <row r="387" spans="1:35" x14ac:dyDescent="0.2">
      <c r="A387" t="s">
        <v>390</v>
      </c>
      <c r="D387" s="9"/>
      <c r="E387" t="s">
        <v>26</v>
      </c>
      <c r="F387" s="10">
        <v>144.62742179288603</v>
      </c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</row>
    <row r="388" spans="1:35" x14ac:dyDescent="0.2">
      <c r="A388" t="s">
        <v>390</v>
      </c>
      <c r="D388" s="9"/>
      <c r="E388" t="s">
        <v>21</v>
      </c>
      <c r="F388" s="10">
        <v>108.05455630289839</v>
      </c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</row>
    <row r="389" spans="1:35" x14ac:dyDescent="0.2">
      <c r="A389" t="s">
        <v>390</v>
      </c>
      <c r="D389" s="9"/>
      <c r="E389" t="s">
        <v>67</v>
      </c>
      <c r="F389" s="10">
        <v>89.754547472625461</v>
      </c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</row>
    <row r="390" spans="1:35" x14ac:dyDescent="0.2">
      <c r="A390" t="s">
        <v>390</v>
      </c>
      <c r="D390" s="9"/>
      <c r="E390" t="s">
        <v>10</v>
      </c>
      <c r="F390" s="10">
        <v>61.472375612201333</v>
      </c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</row>
    <row r="391" spans="1:35" x14ac:dyDescent="0.2">
      <c r="A391" t="s">
        <v>390</v>
      </c>
      <c r="D391" s="9"/>
      <c r="E391" t="s">
        <v>20</v>
      </c>
      <c r="F391" s="10">
        <v>35.186996539661784</v>
      </c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</row>
    <row r="392" spans="1:35" x14ac:dyDescent="0.2">
      <c r="A392" t="s">
        <v>390</v>
      </c>
      <c r="D392" s="9"/>
      <c r="E392" t="s">
        <v>27</v>
      </c>
      <c r="F392" s="10">
        <v>32.915080227652126</v>
      </c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</row>
    <row r="393" spans="1:35" x14ac:dyDescent="0.2">
      <c r="A393" t="s">
        <v>390</v>
      </c>
      <c r="D393" s="9"/>
      <c r="E393" t="s">
        <v>66</v>
      </c>
      <c r="F393" s="10">
        <v>17.815148641734272</v>
      </c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</row>
    <row r="394" spans="1:35" x14ac:dyDescent="0.2">
      <c r="A394" t="s">
        <v>390</v>
      </c>
      <c r="D394" s="9"/>
      <c r="E394" t="s">
        <v>29</v>
      </c>
      <c r="F394" s="10">
        <v>6.6495111571014389</v>
      </c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</row>
    <row r="395" spans="1:35" x14ac:dyDescent="0.2">
      <c r="A395" t="s">
        <v>390</v>
      </c>
      <c r="D395" s="9"/>
      <c r="E395" t="s">
        <v>28</v>
      </c>
      <c r="F395" s="10">
        <v>6.0953852273429856</v>
      </c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</row>
    <row r="396" spans="1:35" x14ac:dyDescent="0.2">
      <c r="A396" t="s">
        <v>390</v>
      </c>
      <c r="B396" s="12"/>
      <c r="C396" s="15"/>
      <c r="D396" s="13"/>
      <c r="E396" s="12"/>
      <c r="F396" s="14"/>
      <c r="G396" s="15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</row>
    <row r="397" spans="1:35" ht="36" x14ac:dyDescent="0.2">
      <c r="A397" t="s">
        <v>390</v>
      </c>
      <c r="B397" s="9" t="str">
        <f>D397</f>
        <v>CARDIAC ARRHYTHMIA AND CONDUCTION DISORDERS WITHOUT CC/MCC</v>
      </c>
      <c r="C397" s="1">
        <v>310</v>
      </c>
      <c r="D397" s="9" t="s">
        <v>87</v>
      </c>
      <c r="E397" t="s">
        <v>171</v>
      </c>
      <c r="F397" s="10">
        <v>21571.515438596496</v>
      </c>
      <c r="G397" s="28">
        <f>F397*0.687</f>
        <v>14819.631106315794</v>
      </c>
      <c r="H397" s="33">
        <v>5051.1020000000008</v>
      </c>
      <c r="I397" s="33">
        <v>3026.3047999999999</v>
      </c>
      <c r="J397" s="33">
        <v>17904.357814035091</v>
      </c>
      <c r="K397" s="33">
        <v>3577.3570000000004</v>
      </c>
      <c r="L397" s="33">
        <v>3577.3570000000004</v>
      </c>
      <c r="M397" s="33">
        <v>5366.0355000000009</v>
      </c>
      <c r="N397" s="33">
        <v>3475.6050000000005</v>
      </c>
      <c r="O397" s="33">
        <v>3546.3890000000001</v>
      </c>
      <c r="P397" s="33">
        <v>4336.6237680920003</v>
      </c>
      <c r="Q397" s="33">
        <v>4336.6237680920003</v>
      </c>
      <c r="R397" s="33">
        <v>13525.340180000003</v>
      </c>
      <c r="S397" s="33">
        <v>13525.340180000003</v>
      </c>
      <c r="T397" s="33">
        <v>3546.3890000000001</v>
      </c>
      <c r="U397" s="33">
        <v>3424.1760000000004</v>
      </c>
      <c r="V397" s="33">
        <v>3613.3020000000001</v>
      </c>
      <c r="W397" s="33">
        <v>3577.3570000000004</v>
      </c>
      <c r="X397" s="33">
        <v>16157.065063508775</v>
      </c>
      <c r="Y397" s="33">
        <v>4628.0570000000007</v>
      </c>
      <c r="Z397" s="33">
        <v>3577.3570000000004</v>
      </c>
      <c r="AA397" s="33">
        <v>6010.5570000000007</v>
      </c>
      <c r="AB397" s="33">
        <v>3577.3570000000004</v>
      </c>
      <c r="AC397" s="33">
        <v>17257.212350877198</v>
      </c>
      <c r="AD397" s="33">
        <v>2996.9231999999997</v>
      </c>
      <c r="AE397" s="33">
        <v>6909.1820000000007</v>
      </c>
      <c r="AF397" s="33">
        <v>3577.3570000000004</v>
      </c>
      <c r="AG397" s="33">
        <v>2938.16</v>
      </c>
      <c r="AH397" s="33">
        <v>2938.16</v>
      </c>
      <c r="AI397" s="33">
        <v>17904.357814035091</v>
      </c>
    </row>
    <row r="398" spans="1:35" x14ac:dyDescent="0.2">
      <c r="A398" t="s">
        <v>390</v>
      </c>
      <c r="D398" s="9"/>
      <c r="E398" t="s">
        <v>7</v>
      </c>
      <c r="F398" s="10">
        <v>10632.507733579989</v>
      </c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</row>
    <row r="399" spans="1:35" x14ac:dyDescent="0.2">
      <c r="A399" t="s">
        <v>390</v>
      </c>
      <c r="D399" s="9"/>
      <c r="E399" t="s">
        <v>22</v>
      </c>
      <c r="F399" s="10">
        <v>3326.1457470914343</v>
      </c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</row>
    <row r="400" spans="1:35" x14ac:dyDescent="0.2">
      <c r="A400" t="s">
        <v>390</v>
      </c>
      <c r="D400" s="9"/>
      <c r="E400" t="s">
        <v>24</v>
      </c>
      <c r="F400" s="10">
        <v>1643.294301414915</v>
      </c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</row>
    <row r="401" spans="1:35" x14ac:dyDescent="0.2">
      <c r="A401" t="s">
        <v>390</v>
      </c>
      <c r="D401" s="9"/>
      <c r="E401" t="s">
        <v>15</v>
      </c>
      <c r="F401" s="10">
        <v>1586.6318082872851</v>
      </c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</row>
    <row r="402" spans="1:35" x14ac:dyDescent="0.2">
      <c r="A402" t="s">
        <v>390</v>
      </c>
      <c r="D402" s="9"/>
      <c r="E402" t="s">
        <v>19</v>
      </c>
      <c r="F402" s="10">
        <v>1405.0658281379383</v>
      </c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</row>
    <row r="403" spans="1:35" x14ac:dyDescent="0.2">
      <c r="A403" t="s">
        <v>390</v>
      </c>
      <c r="D403" s="9"/>
      <c r="E403" t="s">
        <v>11</v>
      </c>
      <c r="F403" s="10">
        <v>1038.653839293507</v>
      </c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</row>
    <row r="404" spans="1:35" x14ac:dyDescent="0.2">
      <c r="A404" t="s">
        <v>390</v>
      </c>
      <c r="D404" s="9"/>
      <c r="E404" t="s">
        <v>8</v>
      </c>
      <c r="F404" s="10">
        <v>1037.7954558230861</v>
      </c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</row>
    <row r="405" spans="1:35" x14ac:dyDescent="0.2">
      <c r="A405" t="s">
        <v>390</v>
      </c>
      <c r="D405" s="9"/>
      <c r="E405" t="s">
        <v>16</v>
      </c>
      <c r="F405" s="10">
        <v>359.16312575834968</v>
      </c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</row>
    <row r="406" spans="1:35" x14ac:dyDescent="0.2">
      <c r="A406" t="s">
        <v>390</v>
      </c>
      <c r="D406" s="9"/>
      <c r="E406" t="s">
        <v>26</v>
      </c>
      <c r="F406" s="10">
        <v>191.88986999705799</v>
      </c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</row>
    <row r="407" spans="1:35" x14ac:dyDescent="0.2">
      <c r="A407" t="s">
        <v>390</v>
      </c>
      <c r="D407" s="9"/>
      <c r="E407" t="s">
        <v>13</v>
      </c>
      <c r="F407" s="10">
        <v>187.07642810618697</v>
      </c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</row>
    <row r="408" spans="1:35" x14ac:dyDescent="0.2">
      <c r="A408" t="s">
        <v>390</v>
      </c>
      <c r="D408" s="9"/>
      <c r="E408" t="s">
        <v>14</v>
      </c>
      <c r="F408" s="10">
        <v>82.541918353505665</v>
      </c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</row>
    <row r="409" spans="1:35" x14ac:dyDescent="0.2">
      <c r="A409" t="s">
        <v>390</v>
      </c>
      <c r="D409" s="9"/>
      <c r="E409" t="s">
        <v>21</v>
      </c>
      <c r="F409" s="10">
        <v>15.252132737683345</v>
      </c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</row>
    <row r="410" spans="1:35" x14ac:dyDescent="0.2">
      <c r="A410" t="s">
        <v>390</v>
      </c>
      <c r="D410" s="9"/>
      <c r="E410" t="s">
        <v>29</v>
      </c>
      <c r="F410" s="10">
        <v>14.432125601248753</v>
      </c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</row>
    <row r="411" spans="1:35" x14ac:dyDescent="0.2">
      <c r="A411" t="s">
        <v>390</v>
      </c>
      <c r="D411" s="9"/>
      <c r="E411" t="s">
        <v>9</v>
      </c>
      <c r="F411" s="10">
        <v>13.820400277468552</v>
      </c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</row>
    <row r="412" spans="1:35" x14ac:dyDescent="0.2">
      <c r="A412" t="s">
        <v>390</v>
      </c>
      <c r="D412" s="9"/>
      <c r="E412" t="s">
        <v>17</v>
      </c>
      <c r="F412" s="10">
        <v>13.530117751170707</v>
      </c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</row>
    <row r="413" spans="1:35" x14ac:dyDescent="0.2">
      <c r="A413" t="s">
        <v>390</v>
      </c>
      <c r="D413" s="9"/>
      <c r="E413" t="s">
        <v>20</v>
      </c>
      <c r="F413" s="10">
        <v>7.8720685097720482</v>
      </c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</row>
    <row r="414" spans="1:35" x14ac:dyDescent="0.2">
      <c r="A414" t="s">
        <v>390</v>
      </c>
      <c r="D414" s="9"/>
      <c r="E414" t="s">
        <v>28</v>
      </c>
      <c r="F414" s="10">
        <v>5.4120471004682837</v>
      </c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</row>
    <row r="415" spans="1:35" x14ac:dyDescent="0.2">
      <c r="A415" t="s">
        <v>390</v>
      </c>
      <c r="D415" s="9"/>
      <c r="E415" t="s">
        <v>12</v>
      </c>
      <c r="F415" s="10">
        <v>5.2480456731813652</v>
      </c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</row>
    <row r="416" spans="1:35" x14ac:dyDescent="0.2">
      <c r="A416" t="s">
        <v>390</v>
      </c>
      <c r="D416" s="9"/>
      <c r="E416" t="s">
        <v>18</v>
      </c>
      <c r="F416" s="10">
        <v>5.1824451022665974</v>
      </c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</row>
    <row r="417" spans="1:35" x14ac:dyDescent="0.2">
      <c r="A417" t="s">
        <v>390</v>
      </c>
      <c r="B417" s="12"/>
      <c r="C417" s="15"/>
      <c r="D417" s="13"/>
      <c r="E417" s="12"/>
      <c r="F417" s="14"/>
      <c r="G417" s="15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</row>
    <row r="418" spans="1:35" ht="24" x14ac:dyDescent="0.2">
      <c r="A418" t="s">
        <v>390</v>
      </c>
      <c r="B418" s="9" t="str">
        <f>D418</f>
        <v>GASTROINTESTINAL HEMORRHAGE WITH CC</v>
      </c>
      <c r="C418" s="1">
        <v>378</v>
      </c>
      <c r="D418" s="9" t="s">
        <v>88</v>
      </c>
      <c r="E418" t="s">
        <v>171</v>
      </c>
      <c r="F418" s="10">
        <v>33467.459374999999</v>
      </c>
      <c r="G418" s="28">
        <f>F418*0.687</f>
        <v>22992.144590625001</v>
      </c>
      <c r="H418" s="33">
        <v>8986.0292000000009</v>
      </c>
      <c r="I418" s="33">
        <v>5534.9521999999997</v>
      </c>
      <c r="J418" s="33">
        <v>27777.991281249997</v>
      </c>
      <c r="K418" s="33">
        <v>6364.2021999999997</v>
      </c>
      <c r="L418" s="33">
        <v>6364.2021999999997</v>
      </c>
      <c r="M418" s="33">
        <v>9546.3032999999996</v>
      </c>
      <c r="N418" s="33">
        <v>6183.183</v>
      </c>
      <c r="O418" s="33">
        <v>6309.1094000000003</v>
      </c>
      <c r="P418" s="33">
        <v>7714.9556293832002</v>
      </c>
      <c r="Q418" s="33">
        <v>7714.9556293832002</v>
      </c>
      <c r="R418" s="33">
        <v>20984.097028124997</v>
      </c>
      <c r="S418" s="33">
        <v>20984.097028124997</v>
      </c>
      <c r="T418" s="33">
        <v>6309.1094000000003</v>
      </c>
      <c r="U418" s="33">
        <v>6091.6895999999997</v>
      </c>
      <c r="V418" s="33">
        <v>6428.1491999999998</v>
      </c>
      <c r="W418" s="33">
        <v>6364.2021999999997</v>
      </c>
      <c r="X418" s="33">
        <v>25067.127071874998</v>
      </c>
      <c r="Y418" s="33">
        <v>8233.4222000000009</v>
      </c>
      <c r="Z418" s="33">
        <v>6364.2021999999997</v>
      </c>
      <c r="AA418" s="33">
        <v>10692.922200000001</v>
      </c>
      <c r="AB418" s="33">
        <v>6364.2021999999997</v>
      </c>
      <c r="AC418" s="33">
        <v>26773.967499999999</v>
      </c>
      <c r="AD418" s="33">
        <v>5481.2147999999997</v>
      </c>
      <c r="AE418" s="33">
        <v>12291.5972</v>
      </c>
      <c r="AF418" s="33">
        <v>6364.2021999999997</v>
      </c>
      <c r="AG418" s="33">
        <v>5373.74</v>
      </c>
      <c r="AH418" s="33">
        <v>5373.74</v>
      </c>
      <c r="AI418" s="33">
        <v>27777.991281249997</v>
      </c>
    </row>
    <row r="419" spans="1:35" x14ac:dyDescent="0.2">
      <c r="A419" t="s">
        <v>390</v>
      </c>
      <c r="D419" s="9"/>
      <c r="E419" t="s">
        <v>7</v>
      </c>
      <c r="F419" s="10">
        <v>13271.627139461565</v>
      </c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</row>
    <row r="420" spans="1:35" x14ac:dyDescent="0.2">
      <c r="A420" t="s">
        <v>390</v>
      </c>
      <c r="D420" s="9"/>
      <c r="E420" t="s">
        <v>13</v>
      </c>
      <c r="F420" s="10">
        <v>5214.4961732735055</v>
      </c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</row>
    <row r="421" spans="1:35" x14ac:dyDescent="0.2">
      <c r="A421" t="s">
        <v>390</v>
      </c>
      <c r="D421" s="9"/>
      <c r="E421" t="s">
        <v>11</v>
      </c>
      <c r="F421" s="10">
        <v>4711.3377927500806</v>
      </c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</row>
    <row r="422" spans="1:35" x14ac:dyDescent="0.2">
      <c r="A422" t="s">
        <v>390</v>
      </c>
      <c r="D422" s="9"/>
      <c r="E422" t="s">
        <v>8</v>
      </c>
      <c r="F422" s="10">
        <v>2452.2739089934043</v>
      </c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</row>
    <row r="423" spans="1:35" x14ac:dyDescent="0.2">
      <c r="A423" t="s">
        <v>390</v>
      </c>
      <c r="D423" s="9"/>
      <c r="E423" t="s">
        <v>16</v>
      </c>
      <c r="F423" s="10">
        <v>2391.4525962533385</v>
      </c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</row>
    <row r="424" spans="1:35" x14ac:dyDescent="0.2">
      <c r="A424" t="s">
        <v>390</v>
      </c>
      <c r="D424" s="9"/>
      <c r="E424" t="s">
        <v>19</v>
      </c>
      <c r="F424" s="10">
        <v>2341.7020731868738</v>
      </c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</row>
    <row r="425" spans="1:35" x14ac:dyDescent="0.2">
      <c r="A425" t="s">
        <v>390</v>
      </c>
      <c r="D425" s="9"/>
      <c r="E425" t="s">
        <v>22</v>
      </c>
      <c r="F425" s="10">
        <v>552.55278228307316</v>
      </c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</row>
    <row r="426" spans="1:35" x14ac:dyDescent="0.2">
      <c r="A426" t="s">
        <v>390</v>
      </c>
      <c r="D426" s="9"/>
      <c r="E426" t="s">
        <v>15</v>
      </c>
      <c r="F426" s="10">
        <v>357.93891465094754</v>
      </c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</row>
    <row r="427" spans="1:35" x14ac:dyDescent="0.2">
      <c r="A427" t="s">
        <v>390</v>
      </c>
      <c r="D427" s="9"/>
      <c r="E427" t="s">
        <v>17</v>
      </c>
      <c r="F427" s="10">
        <v>287.96101294733467</v>
      </c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</row>
    <row r="428" spans="1:35" x14ac:dyDescent="0.2">
      <c r="A428" t="s">
        <v>390</v>
      </c>
      <c r="D428" s="9"/>
      <c r="E428" t="s">
        <v>14</v>
      </c>
      <c r="F428" s="10">
        <v>276.67886144818078</v>
      </c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</row>
    <row r="429" spans="1:35" x14ac:dyDescent="0.2">
      <c r="A429" t="s">
        <v>390</v>
      </c>
      <c r="D429" s="9"/>
      <c r="E429" t="s">
        <v>26</v>
      </c>
      <c r="F429" s="10">
        <v>273.21138501274447</v>
      </c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</row>
    <row r="430" spans="1:35" x14ac:dyDescent="0.2">
      <c r="A430" t="s">
        <v>390</v>
      </c>
      <c r="D430" s="9"/>
      <c r="E430" t="s">
        <v>9</v>
      </c>
      <c r="F430" s="10">
        <v>265.15263118241683</v>
      </c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</row>
    <row r="431" spans="1:35" x14ac:dyDescent="0.2">
      <c r="A431" t="s">
        <v>390</v>
      </c>
      <c r="D431" s="9"/>
      <c r="E431" t="s">
        <v>24</v>
      </c>
      <c r="F431" s="10">
        <v>225.90268824542937</v>
      </c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</row>
    <row r="432" spans="1:35" x14ac:dyDescent="0.2">
      <c r="A432" t="s">
        <v>390</v>
      </c>
      <c r="D432" s="9"/>
      <c r="E432" t="s">
        <v>18</v>
      </c>
      <c r="F432" s="10">
        <v>220.55372804099736</v>
      </c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</row>
    <row r="433" spans="1:35" x14ac:dyDescent="0.2">
      <c r="A433" t="s">
        <v>390</v>
      </c>
      <c r="D433" s="9"/>
      <c r="E433" t="s">
        <v>21</v>
      </c>
      <c r="F433" s="10">
        <v>171.76394054523163</v>
      </c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</row>
    <row r="434" spans="1:35" x14ac:dyDescent="0.2">
      <c r="A434" t="s">
        <v>390</v>
      </c>
      <c r="D434" s="9"/>
      <c r="E434" t="s">
        <v>12</v>
      </c>
      <c r="F434" s="10">
        <v>149.56315911421532</v>
      </c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</row>
    <row r="435" spans="1:35" x14ac:dyDescent="0.2">
      <c r="A435" t="s">
        <v>390</v>
      </c>
      <c r="D435" s="9"/>
      <c r="E435" t="s">
        <v>23</v>
      </c>
      <c r="F435" s="10">
        <v>117.10587632033177</v>
      </c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</row>
    <row r="436" spans="1:35" x14ac:dyDescent="0.2">
      <c r="A436" t="s">
        <v>390</v>
      </c>
      <c r="D436" s="9"/>
      <c r="E436" t="s">
        <v>20</v>
      </c>
      <c r="F436" s="10">
        <v>59.721400340745696</v>
      </c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</row>
    <row r="437" spans="1:35" x14ac:dyDescent="0.2">
      <c r="A437" t="s">
        <v>390</v>
      </c>
      <c r="D437" s="9"/>
      <c r="E437" t="s">
        <v>67</v>
      </c>
      <c r="F437" s="10">
        <v>55.553885230011048</v>
      </c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</row>
    <row r="438" spans="1:35" x14ac:dyDescent="0.2">
      <c r="A438" t="s">
        <v>390</v>
      </c>
      <c r="D438" s="9"/>
      <c r="E438" t="s">
        <v>66</v>
      </c>
      <c r="F438" s="10">
        <v>45.946529523021525</v>
      </c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</row>
    <row r="439" spans="1:35" x14ac:dyDescent="0.2">
      <c r="A439" t="s">
        <v>390</v>
      </c>
      <c r="D439" s="9"/>
      <c r="E439" t="s">
        <v>10</v>
      </c>
      <c r="F439" s="10">
        <v>15.822925362018218</v>
      </c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</row>
    <row r="440" spans="1:35" x14ac:dyDescent="0.2">
      <c r="A440" t="s">
        <v>390</v>
      </c>
      <c r="D440" s="9"/>
      <c r="E440" t="s">
        <v>25</v>
      </c>
      <c r="F440" s="10">
        <v>4.855609505964976</v>
      </c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</row>
    <row r="441" spans="1:35" x14ac:dyDescent="0.2">
      <c r="A441" t="s">
        <v>390</v>
      </c>
      <c r="D441" s="9"/>
      <c r="E441" t="s">
        <v>28</v>
      </c>
      <c r="F441" s="10">
        <v>4.2843613287926265</v>
      </c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</row>
    <row r="442" spans="1:35" x14ac:dyDescent="0.2">
      <c r="A442" t="s">
        <v>390</v>
      </c>
      <c r="B442" s="12"/>
      <c r="C442" s="15"/>
      <c r="D442" s="13"/>
      <c r="E442" s="12"/>
      <c r="F442" s="14"/>
      <c r="G442" s="15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</row>
    <row r="443" spans="1:35" ht="48" x14ac:dyDescent="0.2">
      <c r="A443" t="s">
        <v>390</v>
      </c>
      <c r="B443" s="9" t="str">
        <f>D443</f>
        <v>ESOPHAGITIS, GASTROENTERITIS AND MISCELLANEOUS DIGESTIVE DISORDERS WITHOUT MCC</v>
      </c>
      <c r="C443" s="1">
        <v>392</v>
      </c>
      <c r="D443" s="9" t="s">
        <v>89</v>
      </c>
      <c r="E443" t="s">
        <v>171</v>
      </c>
      <c r="F443" s="10">
        <v>30294.418333333331</v>
      </c>
      <c r="G443" s="28">
        <f>F443*0.687</f>
        <v>20812.265394999999</v>
      </c>
      <c r="H443" s="33">
        <v>7175.6704</v>
      </c>
      <c r="I443" s="33">
        <v>3902.3404</v>
      </c>
      <c r="J443" s="33">
        <v>25144.367216666662</v>
      </c>
      <c r="K443" s="33">
        <v>5082.0464000000002</v>
      </c>
      <c r="L443" s="33">
        <v>5082.0464000000002</v>
      </c>
      <c r="M443" s="33">
        <v>7623.0696000000007</v>
      </c>
      <c r="N443" s="33">
        <v>4937.4960000000001</v>
      </c>
      <c r="O443" s="33">
        <v>5038.0527999999995</v>
      </c>
      <c r="P443" s="33">
        <v>6160.6720293183998</v>
      </c>
      <c r="Q443" s="33">
        <v>6160.6720293183998</v>
      </c>
      <c r="R443" s="33">
        <v>18994.600295</v>
      </c>
      <c r="S443" s="33">
        <v>18994.600295</v>
      </c>
      <c r="T443" s="33">
        <v>5038.0527999999995</v>
      </c>
      <c r="U443" s="33">
        <v>4864.4351999999999</v>
      </c>
      <c r="V443" s="33">
        <v>5133.1103999999996</v>
      </c>
      <c r="W443" s="33">
        <v>5082.0464000000002</v>
      </c>
      <c r="X443" s="33">
        <v>22690.519331666666</v>
      </c>
      <c r="Y443" s="33">
        <v>6574.6863999999996</v>
      </c>
      <c r="Z443" s="33">
        <v>5082.0464000000002</v>
      </c>
      <c r="AA443" s="33">
        <v>8538.6864000000005</v>
      </c>
      <c r="AB443" s="33">
        <v>5082.0464000000002</v>
      </c>
      <c r="AC443" s="33">
        <v>24235.534666666666</v>
      </c>
      <c r="AD443" s="33">
        <v>3864.4535999999998</v>
      </c>
      <c r="AE443" s="33">
        <v>9815.286399999999</v>
      </c>
      <c r="AF443" s="33">
        <v>5082.0464000000002</v>
      </c>
      <c r="AG443" s="33">
        <v>3788.68</v>
      </c>
      <c r="AH443" s="33">
        <v>3788.68</v>
      </c>
      <c r="AI443" s="33">
        <v>25144.367216666662</v>
      </c>
    </row>
    <row r="444" spans="1:35" x14ac:dyDescent="0.2">
      <c r="A444" t="s">
        <v>390</v>
      </c>
      <c r="D444" s="9"/>
      <c r="E444" t="s">
        <v>7</v>
      </c>
      <c r="F444" s="10">
        <v>12703.292684529708</v>
      </c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</row>
    <row r="445" spans="1:35" x14ac:dyDescent="0.2">
      <c r="A445" t="s">
        <v>390</v>
      </c>
      <c r="D445" s="9"/>
      <c r="E445" t="s">
        <v>16</v>
      </c>
      <c r="F445" s="10">
        <v>4647.1505577990192</v>
      </c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</row>
    <row r="446" spans="1:35" x14ac:dyDescent="0.2">
      <c r="A446" t="s">
        <v>390</v>
      </c>
      <c r="D446" s="9"/>
      <c r="E446" t="s">
        <v>19</v>
      </c>
      <c r="F446" s="10">
        <v>3049.9257770610693</v>
      </c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</row>
    <row r="447" spans="1:35" x14ac:dyDescent="0.2">
      <c r="A447" t="s">
        <v>390</v>
      </c>
      <c r="D447" s="9"/>
      <c r="E447" t="s">
        <v>11</v>
      </c>
      <c r="F447" s="10">
        <v>2321.3649105069753</v>
      </c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</row>
    <row r="448" spans="1:35" x14ac:dyDescent="0.2">
      <c r="A448" t="s">
        <v>390</v>
      </c>
      <c r="D448" s="9"/>
      <c r="E448" t="s">
        <v>8</v>
      </c>
      <c r="F448" s="10">
        <v>2023.504366641838</v>
      </c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</row>
    <row r="449" spans="1:35" x14ac:dyDescent="0.2">
      <c r="A449" t="s">
        <v>390</v>
      </c>
      <c r="D449" s="9"/>
      <c r="E449" t="s">
        <v>13</v>
      </c>
      <c r="F449" s="10">
        <v>1924.62728352932</v>
      </c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</row>
    <row r="450" spans="1:35" x14ac:dyDescent="0.2">
      <c r="A450" t="s">
        <v>390</v>
      </c>
      <c r="D450" s="9"/>
      <c r="E450" t="s">
        <v>22</v>
      </c>
      <c r="F450" s="10">
        <v>763.08369230469077</v>
      </c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</row>
    <row r="451" spans="1:35" x14ac:dyDescent="0.2">
      <c r="A451" t="s">
        <v>390</v>
      </c>
      <c r="D451" s="9"/>
      <c r="E451" t="s">
        <v>15</v>
      </c>
      <c r="F451" s="10">
        <v>545.44778315620044</v>
      </c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</row>
    <row r="452" spans="1:35" x14ac:dyDescent="0.2">
      <c r="A452" t="s">
        <v>390</v>
      </c>
      <c r="D452" s="9"/>
      <c r="E452" t="s">
        <v>23</v>
      </c>
      <c r="F452" s="10">
        <v>483.21548574911714</v>
      </c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</row>
    <row r="453" spans="1:35" x14ac:dyDescent="0.2">
      <c r="A453" t="s">
        <v>390</v>
      </c>
      <c r="D453" s="9"/>
      <c r="E453" t="s">
        <v>26</v>
      </c>
      <c r="F453" s="10">
        <v>418.72818274187068</v>
      </c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</row>
    <row r="454" spans="1:35" x14ac:dyDescent="0.2">
      <c r="A454" t="s">
        <v>390</v>
      </c>
      <c r="D454" s="9"/>
      <c r="E454" t="s">
        <v>12</v>
      </c>
      <c r="F454" s="10">
        <v>257.1244864785258</v>
      </c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</row>
    <row r="455" spans="1:35" x14ac:dyDescent="0.2">
      <c r="A455" t="s">
        <v>390</v>
      </c>
      <c r="D455" s="9"/>
      <c r="E455" t="s">
        <v>67</v>
      </c>
      <c r="F455" s="10">
        <v>241.17475408804501</v>
      </c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</row>
    <row r="456" spans="1:35" x14ac:dyDescent="0.2">
      <c r="A456" t="s">
        <v>390</v>
      </c>
      <c r="D456" s="9"/>
      <c r="E456" t="s">
        <v>14</v>
      </c>
      <c r="F456" s="10">
        <v>224.33542655436364</v>
      </c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</row>
    <row r="457" spans="1:35" x14ac:dyDescent="0.2">
      <c r="A457" t="s">
        <v>390</v>
      </c>
      <c r="D457" s="9"/>
      <c r="E457" t="s">
        <v>24</v>
      </c>
      <c r="F457" s="10">
        <v>162.96123419691634</v>
      </c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</row>
    <row r="458" spans="1:35" x14ac:dyDescent="0.2">
      <c r="A458" t="s">
        <v>390</v>
      </c>
      <c r="D458" s="9"/>
      <c r="E458" t="s">
        <v>17</v>
      </c>
      <c r="F458" s="10">
        <v>121.26835031735746</v>
      </c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</row>
    <row r="459" spans="1:35" x14ac:dyDescent="0.2">
      <c r="A459" t="s">
        <v>390</v>
      </c>
      <c r="D459" s="9"/>
      <c r="E459" t="s">
        <v>18</v>
      </c>
      <c r="F459" s="10">
        <v>110.75853159016502</v>
      </c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</row>
    <row r="460" spans="1:35" x14ac:dyDescent="0.2">
      <c r="A460" t="s">
        <v>390</v>
      </c>
      <c r="D460" s="9"/>
      <c r="E460" t="s">
        <v>21</v>
      </c>
      <c r="F460" s="10">
        <v>104.94073680410118</v>
      </c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</row>
    <row r="461" spans="1:35" x14ac:dyDescent="0.2">
      <c r="A461" t="s">
        <v>390</v>
      </c>
      <c r="D461" s="9"/>
      <c r="E461" t="s">
        <v>9</v>
      </c>
      <c r="F461" s="10">
        <v>86.987447210571361</v>
      </c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</row>
    <row r="462" spans="1:35" x14ac:dyDescent="0.2">
      <c r="A462" t="s">
        <v>390</v>
      </c>
      <c r="D462" s="9"/>
      <c r="E462" t="s">
        <v>20</v>
      </c>
      <c r="F462" s="10">
        <v>64.397241339650989</v>
      </c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</row>
    <row r="463" spans="1:35" x14ac:dyDescent="0.2">
      <c r="A463" t="s">
        <v>390</v>
      </c>
      <c r="D463" s="9"/>
      <c r="E463" t="s">
        <v>27</v>
      </c>
      <c r="F463" s="10">
        <v>10.564926390930518</v>
      </c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</row>
    <row r="464" spans="1:35" x14ac:dyDescent="0.2">
      <c r="A464" t="s">
        <v>390</v>
      </c>
      <c r="D464" s="9"/>
      <c r="E464" t="s">
        <v>25</v>
      </c>
      <c r="F464" s="10">
        <v>9.9981047067673305</v>
      </c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</row>
    <row r="465" spans="1:35" x14ac:dyDescent="0.2">
      <c r="A465" t="s">
        <v>390</v>
      </c>
      <c r="D465" s="9"/>
      <c r="E465" t="s">
        <v>66</v>
      </c>
      <c r="F465" s="10">
        <v>7.8646508677642224</v>
      </c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</row>
    <row r="466" spans="1:35" x14ac:dyDescent="0.2">
      <c r="A466" t="s">
        <v>390</v>
      </c>
      <c r="D466" s="9"/>
      <c r="E466" t="s">
        <v>10</v>
      </c>
      <c r="F466" s="10">
        <v>7.8441823069472187</v>
      </c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</row>
    <row r="467" spans="1:35" x14ac:dyDescent="0.2">
      <c r="A467" t="s">
        <v>390</v>
      </c>
      <c r="D467" s="9"/>
      <c r="E467" t="s">
        <v>28</v>
      </c>
      <c r="F467" s="10">
        <v>2.5979327190812751</v>
      </c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</row>
    <row r="468" spans="1:35" x14ac:dyDescent="0.2">
      <c r="A468" t="s">
        <v>390</v>
      </c>
      <c r="D468" s="9"/>
      <c r="E468" t="s">
        <v>29</v>
      </c>
      <c r="F468" s="10">
        <v>1.2596037425848605</v>
      </c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</row>
    <row r="469" spans="1:35" x14ac:dyDescent="0.2">
      <c r="A469" t="s">
        <v>390</v>
      </c>
      <c r="B469" s="12"/>
      <c r="C469" s="15"/>
      <c r="D469" s="13"/>
      <c r="E469" s="12"/>
      <c r="F469" s="14"/>
      <c r="G469" s="15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</row>
    <row r="470" spans="1:35" ht="48" x14ac:dyDescent="0.2">
      <c r="A470" t="s">
        <v>390</v>
      </c>
      <c r="B470" s="9" t="s">
        <v>417</v>
      </c>
      <c r="C470" s="1">
        <v>460</v>
      </c>
      <c r="D470" s="9" t="s">
        <v>90</v>
      </c>
      <c r="E470" t="s">
        <v>171</v>
      </c>
      <c r="F470" s="10">
        <v>124261.1659259259</v>
      </c>
      <c r="G470" s="28">
        <f>F470*0.687</f>
        <v>85367.420991111096</v>
      </c>
      <c r="H470" s="33">
        <v>46710.742218980333</v>
      </c>
      <c r="I470" s="33">
        <v>13140.534</v>
      </c>
      <c r="J470" s="33">
        <v>103136.76771851849</v>
      </c>
      <c r="K470" s="33">
        <v>23662.955099999999</v>
      </c>
      <c r="L470" s="33">
        <v>23662.955099999999</v>
      </c>
      <c r="M470" s="33">
        <v>35494.432650000002</v>
      </c>
      <c r="N470" s="33">
        <v>36289.385118980339</v>
      </c>
      <c r="O470" s="33">
        <v>36757.596318980337</v>
      </c>
      <c r="P470" s="33">
        <v>44948.217991546087</v>
      </c>
      <c r="Q470" s="33">
        <v>44948.217991546087</v>
      </c>
      <c r="R470" s="33">
        <v>77911.751035555542</v>
      </c>
      <c r="S470" s="33">
        <v>77911.751035555542</v>
      </c>
      <c r="T470" s="33">
        <v>36757.596318980337</v>
      </c>
      <c r="U470" s="33">
        <v>35949.200418980341</v>
      </c>
      <c r="V470" s="33">
        <v>37200.202218980339</v>
      </c>
      <c r="W470" s="33">
        <v>23662.955099999999</v>
      </c>
      <c r="X470" s="33">
        <v>93071.613278518504</v>
      </c>
      <c r="Y470" s="33">
        <v>43912.448718980333</v>
      </c>
      <c r="Z470" s="33">
        <v>23662.955099999999</v>
      </c>
      <c r="AA470" s="33">
        <v>53057.198718980333</v>
      </c>
      <c r="AB470" s="33">
        <v>23662.955099999999</v>
      </c>
      <c r="AC470" s="33">
        <v>99408.932740740725</v>
      </c>
      <c r="AD470" s="33">
        <v>13012.956</v>
      </c>
      <c r="AE470" s="33">
        <v>45701.802600000003</v>
      </c>
      <c r="AF470" s="33">
        <v>23662.955099999999</v>
      </c>
      <c r="AG470" s="33">
        <v>12757.8</v>
      </c>
      <c r="AH470" s="33">
        <v>12757.8</v>
      </c>
      <c r="AI470" s="33">
        <v>103136.76771851849</v>
      </c>
    </row>
    <row r="471" spans="1:35" x14ac:dyDescent="0.2">
      <c r="A471" t="s">
        <v>390</v>
      </c>
      <c r="D471" s="9"/>
      <c r="E471" t="s">
        <v>13</v>
      </c>
      <c r="F471" s="10">
        <v>45726.532899642982</v>
      </c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</row>
    <row r="472" spans="1:35" x14ac:dyDescent="0.2">
      <c r="A472" t="s">
        <v>390</v>
      </c>
      <c r="D472" s="9"/>
      <c r="E472" t="s">
        <v>7</v>
      </c>
      <c r="F472" s="10">
        <v>27347.463404815837</v>
      </c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</row>
    <row r="473" spans="1:35" x14ac:dyDescent="0.2">
      <c r="A473" t="s">
        <v>390</v>
      </c>
      <c r="D473" s="9"/>
      <c r="E473" t="s">
        <v>10</v>
      </c>
      <c r="F473" s="10">
        <v>16624.354523725418</v>
      </c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</row>
    <row r="474" spans="1:35" x14ac:dyDescent="0.2">
      <c r="A474" t="s">
        <v>390</v>
      </c>
      <c r="D474" s="9"/>
      <c r="E474" t="s">
        <v>9</v>
      </c>
      <c r="F474" s="10">
        <v>8103.0138825831345</v>
      </c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</row>
    <row r="475" spans="1:35" x14ac:dyDescent="0.2">
      <c r="A475" t="s">
        <v>390</v>
      </c>
      <c r="D475" s="9"/>
      <c r="E475" t="s">
        <v>8</v>
      </c>
      <c r="F475" s="10">
        <v>7068.7683024033922</v>
      </c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</row>
    <row r="476" spans="1:35" x14ac:dyDescent="0.2">
      <c r="A476" t="s">
        <v>390</v>
      </c>
      <c r="D476" s="9"/>
      <c r="E476" t="s">
        <v>11</v>
      </c>
      <c r="F476" s="10">
        <v>3357.4617292663661</v>
      </c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</row>
    <row r="477" spans="1:35" x14ac:dyDescent="0.2">
      <c r="A477" t="s">
        <v>390</v>
      </c>
      <c r="D477" s="9"/>
      <c r="E477" t="s">
        <v>27</v>
      </c>
      <c r="F477" s="10">
        <v>2906.8403773881082</v>
      </c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</row>
    <row r="478" spans="1:35" x14ac:dyDescent="0.2">
      <c r="A478" t="s">
        <v>390</v>
      </c>
      <c r="D478" s="9"/>
      <c r="E478" t="s">
        <v>14</v>
      </c>
      <c r="F478" s="10">
        <v>2633.2108587067337</v>
      </c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</row>
    <row r="479" spans="1:35" x14ac:dyDescent="0.2">
      <c r="A479" t="s">
        <v>390</v>
      </c>
      <c r="D479" s="9"/>
      <c r="E479" t="s">
        <v>18</v>
      </c>
      <c r="F479" s="10">
        <v>1896.9925688206215</v>
      </c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</row>
    <row r="480" spans="1:35" x14ac:dyDescent="0.2">
      <c r="A480" t="s">
        <v>390</v>
      </c>
      <c r="D480" s="9"/>
      <c r="E480" t="s">
        <v>17</v>
      </c>
      <c r="F480" s="10">
        <v>1846.9132040808227</v>
      </c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</row>
    <row r="481" spans="1:35" x14ac:dyDescent="0.2">
      <c r="A481" t="s">
        <v>390</v>
      </c>
      <c r="D481" s="9"/>
      <c r="E481" t="s">
        <v>16</v>
      </c>
      <c r="F481" s="10">
        <v>1600.4745432306793</v>
      </c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</row>
    <row r="482" spans="1:35" x14ac:dyDescent="0.2">
      <c r="A482" t="s">
        <v>390</v>
      </c>
      <c r="D482" s="9"/>
      <c r="E482" t="s">
        <v>23</v>
      </c>
      <c r="F482" s="10">
        <v>1476.5668366579816</v>
      </c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</row>
    <row r="483" spans="1:35" x14ac:dyDescent="0.2">
      <c r="A483" t="s">
        <v>390</v>
      </c>
      <c r="D483" s="9"/>
      <c r="E483" t="s">
        <v>22</v>
      </c>
      <c r="F483" s="10">
        <v>996.82602644155975</v>
      </c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</row>
    <row r="484" spans="1:35" x14ac:dyDescent="0.2">
      <c r="A484" t="s">
        <v>390</v>
      </c>
      <c r="D484" s="9"/>
      <c r="E484" t="s">
        <v>26</v>
      </c>
      <c r="F484" s="10">
        <v>767.91227501639764</v>
      </c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</row>
    <row r="485" spans="1:35" x14ac:dyDescent="0.2">
      <c r="A485" t="s">
        <v>390</v>
      </c>
      <c r="D485" s="9"/>
      <c r="E485" t="s">
        <v>19</v>
      </c>
      <c r="F485" s="10">
        <v>736.10356052817485</v>
      </c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</row>
    <row r="486" spans="1:35" x14ac:dyDescent="0.2">
      <c r="A486" t="s">
        <v>390</v>
      </c>
      <c r="D486" s="9"/>
      <c r="E486" t="s">
        <v>21</v>
      </c>
      <c r="F486" s="10">
        <v>527.75504651334234</v>
      </c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</row>
    <row r="487" spans="1:35" x14ac:dyDescent="0.2">
      <c r="A487" t="s">
        <v>390</v>
      </c>
      <c r="D487" s="9"/>
      <c r="E487" t="s">
        <v>24</v>
      </c>
      <c r="F487" s="10">
        <v>189.30344059717714</v>
      </c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</row>
    <row r="488" spans="1:35" x14ac:dyDescent="0.2">
      <c r="A488" t="s">
        <v>390</v>
      </c>
      <c r="D488" s="9"/>
      <c r="E488" t="s">
        <v>12</v>
      </c>
      <c r="F488" s="10">
        <v>161.7683946921332</v>
      </c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</row>
    <row r="489" spans="1:35" x14ac:dyDescent="0.2">
      <c r="A489" t="s">
        <v>390</v>
      </c>
      <c r="D489" s="9"/>
      <c r="E489" t="s">
        <v>20</v>
      </c>
      <c r="F489" s="10">
        <v>142.26440384272703</v>
      </c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</row>
    <row r="490" spans="1:35" x14ac:dyDescent="0.2">
      <c r="A490" t="s">
        <v>390</v>
      </c>
      <c r="D490" s="9"/>
      <c r="E490" t="s">
        <v>67</v>
      </c>
      <c r="F490" s="10">
        <v>54.897997773181366</v>
      </c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</row>
    <row r="491" spans="1:35" x14ac:dyDescent="0.2">
      <c r="A491" t="s">
        <v>390</v>
      </c>
      <c r="D491" s="9"/>
      <c r="E491" t="s">
        <v>66</v>
      </c>
      <c r="F491" s="10">
        <v>54.439080341430632</v>
      </c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</row>
    <row r="492" spans="1:35" x14ac:dyDescent="0.2">
      <c r="A492" t="s">
        <v>390</v>
      </c>
      <c r="D492" s="9"/>
      <c r="E492" t="s">
        <v>29</v>
      </c>
      <c r="F492" s="10">
        <v>41.302568857565923</v>
      </c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</row>
    <row r="493" spans="1:35" x14ac:dyDescent="0.2">
      <c r="A493" t="s">
        <v>390</v>
      </c>
      <c r="B493" s="12"/>
      <c r="C493" s="15"/>
      <c r="D493" s="13"/>
      <c r="E493" s="12"/>
      <c r="F493" s="14"/>
      <c r="G493" s="15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</row>
    <row r="494" spans="1:35" ht="60" x14ac:dyDescent="0.2">
      <c r="A494" t="s">
        <v>390</v>
      </c>
      <c r="B494" s="9" t="s">
        <v>418</v>
      </c>
      <c r="C494" s="1">
        <v>470</v>
      </c>
      <c r="D494" s="9" t="s">
        <v>91</v>
      </c>
      <c r="E494" t="s">
        <v>171</v>
      </c>
      <c r="F494" s="10">
        <v>55687.871999999996</v>
      </c>
      <c r="G494" s="28">
        <f>F494*0.687</f>
        <v>38257.568063999999</v>
      </c>
      <c r="H494" s="33">
        <v>25327.815591979041</v>
      </c>
      <c r="I494" s="33">
        <v>9158.5540000000001</v>
      </c>
      <c r="J494" s="33">
        <v>46220.933759999993</v>
      </c>
      <c r="K494" s="33">
        <v>12172.7173</v>
      </c>
      <c r="L494" s="33">
        <v>12172.7173</v>
      </c>
      <c r="M494" s="33">
        <v>18259.075949999999</v>
      </c>
      <c r="N494" s="33">
        <v>19966.852291979041</v>
      </c>
      <c r="O494" s="33">
        <v>20207.709891979041</v>
      </c>
      <c r="P494" s="33">
        <v>24710.553471788946</v>
      </c>
      <c r="Q494" s="33">
        <v>24710.553471788946</v>
      </c>
      <c r="R494" s="33">
        <v>34916.295743999995</v>
      </c>
      <c r="S494" s="33">
        <v>34916.295743999995</v>
      </c>
      <c r="T494" s="33">
        <v>20207.709891979041</v>
      </c>
      <c r="U494" s="33">
        <v>19791.85419197904</v>
      </c>
      <c r="V494" s="33">
        <v>20435.395591979042</v>
      </c>
      <c r="W494" s="33">
        <v>12172.7173</v>
      </c>
      <c r="X494" s="33">
        <v>41710.216128</v>
      </c>
      <c r="Y494" s="33">
        <v>23888.315091979042</v>
      </c>
      <c r="Z494" s="33">
        <v>12172.7173</v>
      </c>
      <c r="AA494" s="33">
        <v>28592.565091979042</v>
      </c>
      <c r="AB494" s="33">
        <v>12172.7173</v>
      </c>
      <c r="AC494" s="33">
        <v>44550.297599999998</v>
      </c>
      <c r="AD494" s="33">
        <v>9069.6359999999986</v>
      </c>
      <c r="AE494" s="33">
        <v>23509.959800000001</v>
      </c>
      <c r="AF494" s="33">
        <v>12172.7173</v>
      </c>
      <c r="AG494" s="33">
        <v>8891.7999999999993</v>
      </c>
      <c r="AH494" s="33">
        <v>8891.7999999999993</v>
      </c>
      <c r="AI494" s="33">
        <v>46220.933759999993</v>
      </c>
    </row>
    <row r="495" spans="1:35" x14ac:dyDescent="0.2">
      <c r="A495" t="s">
        <v>390</v>
      </c>
      <c r="D495" s="9"/>
      <c r="E495" t="s">
        <v>13</v>
      </c>
      <c r="F495" s="10">
        <v>16303.814810554049</v>
      </c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</row>
    <row r="496" spans="1:35" x14ac:dyDescent="0.2">
      <c r="A496" t="s">
        <v>390</v>
      </c>
      <c r="D496" s="9"/>
      <c r="E496" t="s">
        <v>10</v>
      </c>
      <c r="F496" s="10">
        <v>10175.459739973801</v>
      </c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</row>
    <row r="497" spans="1:35" x14ac:dyDescent="0.2">
      <c r="A497" t="s">
        <v>390</v>
      </c>
      <c r="D497" s="9"/>
      <c r="E497" t="s">
        <v>7</v>
      </c>
      <c r="F497" s="10">
        <v>9475.3188881489677</v>
      </c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</row>
    <row r="498" spans="1:35" x14ac:dyDescent="0.2">
      <c r="A498" t="s">
        <v>390</v>
      </c>
      <c r="D498" s="9"/>
      <c r="E498" t="s">
        <v>9</v>
      </c>
      <c r="F498" s="10">
        <v>5063.9313134218446</v>
      </c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</row>
    <row r="499" spans="1:35" x14ac:dyDescent="0.2">
      <c r="A499" t="s">
        <v>390</v>
      </c>
      <c r="D499" s="9"/>
      <c r="E499" t="s">
        <v>8</v>
      </c>
      <c r="F499" s="10">
        <v>3468.8537769306326</v>
      </c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</row>
    <row r="500" spans="1:35" x14ac:dyDescent="0.2">
      <c r="A500" t="s">
        <v>390</v>
      </c>
      <c r="D500" s="9"/>
      <c r="E500" t="s">
        <v>27</v>
      </c>
      <c r="F500" s="10">
        <v>2296.1882714204303</v>
      </c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</row>
    <row r="501" spans="1:35" x14ac:dyDescent="0.2">
      <c r="A501" t="s">
        <v>390</v>
      </c>
      <c r="D501" s="9"/>
      <c r="E501" t="s">
        <v>17</v>
      </c>
      <c r="F501" s="10">
        <v>2056.012486207977</v>
      </c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</row>
    <row r="502" spans="1:35" x14ac:dyDescent="0.2">
      <c r="A502" t="s">
        <v>390</v>
      </c>
      <c r="D502" s="9"/>
      <c r="E502" t="s">
        <v>11</v>
      </c>
      <c r="F502" s="10">
        <v>1593.6217140125018</v>
      </c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</row>
    <row r="503" spans="1:35" x14ac:dyDescent="0.2">
      <c r="A503" t="s">
        <v>390</v>
      </c>
      <c r="D503" s="9"/>
      <c r="E503" t="s">
        <v>18</v>
      </c>
      <c r="F503" s="10">
        <v>1167.1525382758896</v>
      </c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</row>
    <row r="504" spans="1:35" x14ac:dyDescent="0.2">
      <c r="A504" t="s">
        <v>390</v>
      </c>
      <c r="D504" s="9"/>
      <c r="E504" t="s">
        <v>16</v>
      </c>
      <c r="F504" s="10">
        <v>818.21414156299011</v>
      </c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</row>
    <row r="505" spans="1:35" x14ac:dyDescent="0.2">
      <c r="A505" t="s">
        <v>390</v>
      </c>
      <c r="D505" s="9"/>
      <c r="E505" t="s">
        <v>14</v>
      </c>
      <c r="F505" s="10">
        <v>781.0951585554983</v>
      </c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</row>
    <row r="506" spans="1:35" x14ac:dyDescent="0.2">
      <c r="A506" t="s">
        <v>390</v>
      </c>
      <c r="D506" s="9"/>
      <c r="E506" t="s">
        <v>26</v>
      </c>
      <c r="F506" s="10">
        <v>737.53024462788858</v>
      </c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</row>
    <row r="507" spans="1:35" x14ac:dyDescent="0.2">
      <c r="A507" t="s">
        <v>390</v>
      </c>
      <c r="D507" s="9"/>
      <c r="E507" t="s">
        <v>22</v>
      </c>
      <c r="F507" s="10">
        <v>731.00448793786165</v>
      </c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</row>
    <row r="508" spans="1:35" x14ac:dyDescent="0.2">
      <c r="A508" t="s">
        <v>390</v>
      </c>
      <c r="D508" s="9"/>
      <c r="E508" t="s">
        <v>19</v>
      </c>
      <c r="F508" s="10">
        <v>296.55273521039106</v>
      </c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</row>
    <row r="509" spans="1:35" x14ac:dyDescent="0.2">
      <c r="A509" t="s">
        <v>390</v>
      </c>
      <c r="D509" s="9"/>
      <c r="E509" t="s">
        <v>20</v>
      </c>
      <c r="F509" s="10">
        <v>278.39237255618809</v>
      </c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</row>
    <row r="510" spans="1:35" x14ac:dyDescent="0.2">
      <c r="A510" t="s">
        <v>390</v>
      </c>
      <c r="D510" s="9"/>
      <c r="E510" t="s">
        <v>15</v>
      </c>
      <c r="F510" s="10">
        <v>160.15045087909743</v>
      </c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</row>
    <row r="511" spans="1:35" x14ac:dyDescent="0.2">
      <c r="A511" t="s">
        <v>390</v>
      </c>
      <c r="D511" s="9"/>
      <c r="E511" t="s">
        <v>24</v>
      </c>
      <c r="F511" s="10">
        <v>149.67331857859574</v>
      </c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</row>
    <row r="512" spans="1:35" x14ac:dyDescent="0.2">
      <c r="A512" t="s">
        <v>390</v>
      </c>
      <c r="D512" s="9"/>
      <c r="E512" t="s">
        <v>21</v>
      </c>
      <c r="F512" s="10">
        <v>99.782212385730489</v>
      </c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</row>
    <row r="513" spans="1:35" x14ac:dyDescent="0.2">
      <c r="A513" t="s">
        <v>390</v>
      </c>
      <c r="D513" s="9"/>
      <c r="E513" t="s">
        <v>67</v>
      </c>
      <c r="F513" s="10">
        <v>35.123338759777134</v>
      </c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</row>
    <row r="514" spans="1:35" x14ac:dyDescent="0.2">
      <c r="A514" t="s">
        <v>390</v>
      </c>
      <c r="B514" s="12"/>
      <c r="C514" s="15"/>
      <c r="D514" s="13"/>
      <c r="E514" s="12"/>
      <c r="F514" s="14"/>
      <c r="G514" s="15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</row>
    <row r="515" spans="1:35" ht="24" x14ac:dyDescent="0.2">
      <c r="A515" t="s">
        <v>390</v>
      </c>
      <c r="B515" s="9" t="str">
        <f>D515</f>
        <v>CERVICAL SPINAL FUSION WITH CC</v>
      </c>
      <c r="C515" s="1">
        <v>472</v>
      </c>
      <c r="D515" s="9" t="s">
        <v>92</v>
      </c>
      <c r="E515" t="s">
        <v>171</v>
      </c>
      <c r="F515" s="10">
        <v>85151.318888888884</v>
      </c>
      <c r="G515" s="28">
        <f>F515*0.687</f>
        <v>58498.956076666669</v>
      </c>
      <c r="H515" s="33">
        <v>35898.8965140523</v>
      </c>
      <c r="I515" s="33">
        <v>14016.569600000001</v>
      </c>
      <c r="J515" s="33">
        <v>70675.594677777772</v>
      </c>
      <c r="K515" s="33">
        <v>19118.482599999999</v>
      </c>
      <c r="L515" s="33">
        <v>19118.482599999999</v>
      </c>
      <c r="M515" s="33">
        <v>28677.723899999997</v>
      </c>
      <c r="N515" s="33">
        <v>27478.961914052299</v>
      </c>
      <c r="O515" s="33">
        <v>27857.253114052299</v>
      </c>
      <c r="P515" s="33">
        <v>34064.629110950344</v>
      </c>
      <c r="Q515" s="33">
        <v>34064.629110950344</v>
      </c>
      <c r="R515" s="33">
        <v>53389.876943333329</v>
      </c>
      <c r="S515" s="33">
        <v>53389.876943333329</v>
      </c>
      <c r="T515" s="33">
        <v>27857.253114052299</v>
      </c>
      <c r="U515" s="33">
        <v>27204.109714052298</v>
      </c>
      <c r="V515" s="33">
        <v>28214.856514052299</v>
      </c>
      <c r="W515" s="33">
        <v>19118.482599999999</v>
      </c>
      <c r="X515" s="33">
        <v>63778.337847777773</v>
      </c>
      <c r="Y515" s="33">
        <v>33638.015514052298</v>
      </c>
      <c r="Z515" s="33">
        <v>19118.482599999999</v>
      </c>
      <c r="AA515" s="33">
        <v>41026.515514052298</v>
      </c>
      <c r="AB515" s="33">
        <v>19118.482599999999</v>
      </c>
      <c r="AC515" s="33">
        <v>68121.055111111113</v>
      </c>
      <c r="AD515" s="33">
        <v>13880.4864</v>
      </c>
      <c r="AE515" s="33">
        <v>36924.767599999999</v>
      </c>
      <c r="AF515" s="33">
        <v>19118.482599999999</v>
      </c>
      <c r="AG515" s="33">
        <v>13608.32</v>
      </c>
      <c r="AH515" s="33">
        <v>13608.32</v>
      </c>
      <c r="AI515" s="33">
        <v>70675.594677777772</v>
      </c>
    </row>
    <row r="516" spans="1:35" x14ac:dyDescent="0.2">
      <c r="A516" t="s">
        <v>390</v>
      </c>
      <c r="D516" s="9"/>
      <c r="E516" t="s">
        <v>13</v>
      </c>
      <c r="F516" s="10">
        <v>28200.323766328554</v>
      </c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</row>
    <row r="517" spans="1:35" x14ac:dyDescent="0.2">
      <c r="A517" t="s">
        <v>390</v>
      </c>
      <c r="D517" s="9"/>
      <c r="E517" t="s">
        <v>7</v>
      </c>
      <c r="F517" s="10">
        <v>19737.123911321221</v>
      </c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</row>
    <row r="518" spans="1:35" x14ac:dyDescent="0.2">
      <c r="A518" t="s">
        <v>390</v>
      </c>
      <c r="D518" s="9"/>
      <c r="E518" t="s">
        <v>10</v>
      </c>
      <c r="F518" s="10">
        <v>11130.341142565372</v>
      </c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</row>
    <row r="519" spans="1:35" x14ac:dyDescent="0.2">
      <c r="A519" t="s">
        <v>390</v>
      </c>
      <c r="D519" s="9"/>
      <c r="E519" t="s">
        <v>8</v>
      </c>
      <c r="F519" s="10">
        <v>4978.6826978728986</v>
      </c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</row>
    <row r="520" spans="1:35" x14ac:dyDescent="0.2">
      <c r="A520" t="s">
        <v>390</v>
      </c>
      <c r="D520" s="9"/>
      <c r="E520" t="s">
        <v>9</v>
      </c>
      <c r="F520" s="10">
        <v>4592.9777683938355</v>
      </c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</row>
    <row r="521" spans="1:35" x14ac:dyDescent="0.2">
      <c r="A521" t="s">
        <v>390</v>
      </c>
      <c r="D521" s="9"/>
      <c r="E521" t="s">
        <v>11</v>
      </c>
      <c r="F521" s="10">
        <v>2869.6096145304869</v>
      </c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</row>
    <row r="522" spans="1:35" x14ac:dyDescent="0.2">
      <c r="A522" t="s">
        <v>390</v>
      </c>
      <c r="D522" s="9"/>
      <c r="E522" t="s">
        <v>16</v>
      </c>
      <c r="F522" s="10">
        <v>2034.0086824124508</v>
      </c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</row>
    <row r="523" spans="1:35" x14ac:dyDescent="0.2">
      <c r="A523" t="s">
        <v>390</v>
      </c>
      <c r="D523" s="9"/>
      <c r="E523" t="s">
        <v>27</v>
      </c>
      <c r="F523" s="10">
        <v>1907.0555133788262</v>
      </c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</row>
    <row r="524" spans="1:35" x14ac:dyDescent="0.2">
      <c r="A524" t="s">
        <v>390</v>
      </c>
      <c r="D524" s="9"/>
      <c r="E524" t="s">
        <v>15</v>
      </c>
      <c r="F524" s="10">
        <v>1516.0259628658901</v>
      </c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</row>
    <row r="525" spans="1:35" x14ac:dyDescent="0.2">
      <c r="A525" t="s">
        <v>390</v>
      </c>
      <c r="D525" s="9"/>
      <c r="E525" t="s">
        <v>14</v>
      </c>
      <c r="F525" s="10">
        <v>1228.4205826451125</v>
      </c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</row>
    <row r="526" spans="1:35" x14ac:dyDescent="0.2">
      <c r="A526" t="s">
        <v>390</v>
      </c>
      <c r="D526" s="9"/>
      <c r="E526" t="s">
        <v>23</v>
      </c>
      <c r="F526" s="10">
        <v>1166.1075200440871</v>
      </c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</row>
    <row r="527" spans="1:35" x14ac:dyDescent="0.2">
      <c r="A527" t="s">
        <v>390</v>
      </c>
      <c r="D527" s="9"/>
      <c r="E527" t="s">
        <v>22</v>
      </c>
      <c r="F527" s="10">
        <v>1141.285719173969</v>
      </c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</row>
    <row r="528" spans="1:35" x14ac:dyDescent="0.2">
      <c r="A528" t="s">
        <v>390</v>
      </c>
      <c r="D528" s="9"/>
      <c r="E528" t="s">
        <v>18</v>
      </c>
      <c r="F528" s="10">
        <v>1077.9384148700221</v>
      </c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</row>
    <row r="529" spans="1:35" x14ac:dyDescent="0.2">
      <c r="A529" t="s">
        <v>390</v>
      </c>
      <c r="D529" s="9"/>
      <c r="E529" t="s">
        <v>17</v>
      </c>
      <c r="F529" s="10">
        <v>1013.3844952459997</v>
      </c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</row>
    <row r="530" spans="1:35" x14ac:dyDescent="0.2">
      <c r="A530" t="s">
        <v>390</v>
      </c>
      <c r="D530" s="9"/>
      <c r="E530" t="s">
        <v>19</v>
      </c>
      <c r="F530" s="10">
        <v>690.8734575516188</v>
      </c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</row>
    <row r="531" spans="1:35" x14ac:dyDescent="0.2">
      <c r="A531" t="s">
        <v>390</v>
      </c>
      <c r="D531" s="9"/>
      <c r="E531" t="s">
        <v>21</v>
      </c>
      <c r="F531" s="10">
        <v>637.78238346831074</v>
      </c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</row>
    <row r="532" spans="1:35" x14ac:dyDescent="0.2">
      <c r="A532" t="s">
        <v>390</v>
      </c>
      <c r="D532" s="9"/>
      <c r="E532" t="s">
        <v>26</v>
      </c>
      <c r="F532" s="10">
        <v>573.75420337660671</v>
      </c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</row>
    <row r="533" spans="1:35" x14ac:dyDescent="0.2">
      <c r="A533" t="s">
        <v>390</v>
      </c>
      <c r="D533" s="9"/>
      <c r="E533" t="s">
        <v>20</v>
      </c>
      <c r="F533" s="10">
        <v>254.25108530155634</v>
      </c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</row>
    <row r="534" spans="1:35" x14ac:dyDescent="0.2">
      <c r="A534" t="s">
        <v>390</v>
      </c>
      <c r="D534" s="9"/>
      <c r="E534" t="s">
        <v>24</v>
      </c>
      <c r="F534" s="10">
        <v>206.84834058431701</v>
      </c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</row>
    <row r="535" spans="1:35" x14ac:dyDescent="0.2">
      <c r="A535" t="s">
        <v>390</v>
      </c>
      <c r="D535" s="9"/>
      <c r="E535" t="s">
        <v>66</v>
      </c>
      <c r="F535" s="10">
        <v>144.19053074898432</v>
      </c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</row>
    <row r="536" spans="1:35" x14ac:dyDescent="0.2">
      <c r="A536" t="s">
        <v>390</v>
      </c>
      <c r="D536" s="9"/>
      <c r="E536" t="s">
        <v>12</v>
      </c>
      <c r="F536" s="10">
        <v>27.579778744575602</v>
      </c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</row>
    <row r="537" spans="1:35" x14ac:dyDescent="0.2">
      <c r="A537" t="s">
        <v>390</v>
      </c>
      <c r="D537" s="9"/>
      <c r="E537" t="s">
        <v>25</v>
      </c>
      <c r="F537" s="10">
        <v>22.753317464274868</v>
      </c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</row>
    <row r="538" spans="1:35" x14ac:dyDescent="0.2">
      <c r="A538" t="s">
        <v>390</v>
      </c>
      <c r="B538" s="12"/>
      <c r="C538" s="15"/>
      <c r="D538" s="13"/>
      <c r="E538" s="12"/>
      <c r="F538" s="14"/>
      <c r="G538" s="15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</row>
    <row r="539" spans="1:35" ht="24" x14ac:dyDescent="0.2">
      <c r="A539" t="s">
        <v>390</v>
      </c>
      <c r="B539" s="9" t="str">
        <f>D539</f>
        <v>HIP AND FEMUR PROCEDURES EXCEPT MAJOR JOINT WITH CC</v>
      </c>
      <c r="C539" s="1">
        <v>481</v>
      </c>
      <c r="D539" s="9" t="s">
        <v>93</v>
      </c>
      <c r="E539" t="s">
        <v>171</v>
      </c>
      <c r="F539" s="10">
        <v>46871.980555555558</v>
      </c>
      <c r="G539" s="28">
        <f>F539*0.687</f>
        <v>32201.050641666672</v>
      </c>
      <c r="H539" s="33">
        <v>21737.434445867882</v>
      </c>
      <c r="I539" s="33">
        <v>10552.246999999999</v>
      </c>
      <c r="J539" s="33">
        <v>38903.743861111114</v>
      </c>
      <c r="K539" s="33">
        <v>13422.5281</v>
      </c>
      <c r="L539" s="33">
        <v>13422.5281</v>
      </c>
      <c r="M539" s="33">
        <v>20133.792150000001</v>
      </c>
      <c r="N539" s="33">
        <v>15826.044345867886</v>
      </c>
      <c r="O539" s="33">
        <v>16091.631545867886</v>
      </c>
      <c r="P539" s="33">
        <v>19677.297619970534</v>
      </c>
      <c r="Q539" s="33">
        <v>19677.297619970534</v>
      </c>
      <c r="R539" s="33">
        <v>29388.731808333334</v>
      </c>
      <c r="S539" s="33">
        <v>29388.731808333334</v>
      </c>
      <c r="T539" s="33">
        <v>16091.631545867886</v>
      </c>
      <c r="U539" s="33">
        <v>15633.078645867887</v>
      </c>
      <c r="V539" s="33">
        <v>16342.694445867886</v>
      </c>
      <c r="W539" s="33">
        <v>13422.5281</v>
      </c>
      <c r="X539" s="33">
        <v>35107.113436111111</v>
      </c>
      <c r="Y539" s="33">
        <v>20150.135945867885</v>
      </c>
      <c r="Z539" s="33">
        <v>13422.5281</v>
      </c>
      <c r="AA539" s="33">
        <v>25337.385945867885</v>
      </c>
      <c r="AB539" s="33">
        <v>13422.5281</v>
      </c>
      <c r="AC539" s="33">
        <v>37497.584444444445</v>
      </c>
      <c r="AD539" s="33">
        <v>10449.798000000001</v>
      </c>
      <c r="AE539" s="33">
        <v>25923.800599999999</v>
      </c>
      <c r="AF539" s="33">
        <v>13422.5281</v>
      </c>
      <c r="AG539" s="33">
        <v>10244.9</v>
      </c>
      <c r="AH539" s="33">
        <v>10244.9</v>
      </c>
      <c r="AI539" s="33">
        <v>38903.743861111114</v>
      </c>
    </row>
    <row r="540" spans="1:35" x14ac:dyDescent="0.2">
      <c r="A540" t="s">
        <v>390</v>
      </c>
      <c r="D540" s="9"/>
      <c r="E540" t="s">
        <v>7</v>
      </c>
      <c r="F540" s="10">
        <v>16277.79388169736</v>
      </c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</row>
    <row r="541" spans="1:35" x14ac:dyDescent="0.2">
      <c r="A541" t="s">
        <v>390</v>
      </c>
      <c r="D541" s="9"/>
      <c r="E541" t="s">
        <v>13</v>
      </c>
      <c r="F541" s="10">
        <v>8679.8049280042287</v>
      </c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</row>
    <row r="542" spans="1:35" x14ac:dyDescent="0.2">
      <c r="A542" t="s">
        <v>390</v>
      </c>
      <c r="D542" s="9"/>
      <c r="E542" t="s">
        <v>9</v>
      </c>
      <c r="F542" s="10">
        <v>3520.7892068253063</v>
      </c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</row>
    <row r="543" spans="1:35" x14ac:dyDescent="0.2">
      <c r="A543" t="s">
        <v>390</v>
      </c>
      <c r="D543" s="9"/>
      <c r="E543" t="s">
        <v>10</v>
      </c>
      <c r="F543" s="10">
        <v>3481.6223073348574</v>
      </c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</row>
    <row r="544" spans="1:35" x14ac:dyDescent="0.2">
      <c r="A544" t="s">
        <v>390</v>
      </c>
      <c r="D544" s="9"/>
      <c r="E544" t="s">
        <v>11</v>
      </c>
      <c r="F544" s="10">
        <v>2547.5984077442263</v>
      </c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</row>
    <row r="545" spans="1:35" x14ac:dyDescent="0.2">
      <c r="A545" t="s">
        <v>390</v>
      </c>
      <c r="D545" s="9"/>
      <c r="E545" t="s">
        <v>8</v>
      </c>
      <c r="F545" s="10">
        <v>2295.9741783798295</v>
      </c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</row>
    <row r="546" spans="1:35" x14ac:dyDescent="0.2">
      <c r="A546" t="s">
        <v>390</v>
      </c>
      <c r="D546" s="9"/>
      <c r="E546" t="s">
        <v>16</v>
      </c>
      <c r="F546" s="10">
        <v>2257.5616256317453</v>
      </c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</row>
    <row r="547" spans="1:35" x14ac:dyDescent="0.2">
      <c r="A547" t="s">
        <v>390</v>
      </c>
      <c r="D547" s="9"/>
      <c r="E547" t="s">
        <v>19</v>
      </c>
      <c r="F547" s="10">
        <v>2094.7527043790724</v>
      </c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</row>
    <row r="548" spans="1:35" x14ac:dyDescent="0.2">
      <c r="A548" t="s">
        <v>390</v>
      </c>
      <c r="D548" s="9"/>
      <c r="E548" t="s">
        <v>27</v>
      </c>
      <c r="F548" s="10">
        <v>1295.9915069453002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</row>
    <row r="549" spans="1:35" x14ac:dyDescent="0.2">
      <c r="A549" t="s">
        <v>390</v>
      </c>
      <c r="D549" s="9"/>
      <c r="E549" t="s">
        <v>14</v>
      </c>
      <c r="F549" s="10">
        <v>1226.0354341443433</v>
      </c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</row>
    <row r="550" spans="1:35" x14ac:dyDescent="0.2">
      <c r="A550" t="s">
        <v>390</v>
      </c>
      <c r="D550" s="9"/>
      <c r="E550" t="s">
        <v>17</v>
      </c>
      <c r="F550" s="10">
        <v>1013.1256473588221</v>
      </c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</row>
    <row r="551" spans="1:35" x14ac:dyDescent="0.2">
      <c r="A551" t="s">
        <v>390</v>
      </c>
      <c r="D551" s="9"/>
      <c r="E551" t="s">
        <v>18</v>
      </c>
      <c r="F551" s="10">
        <v>889.40371358256846</v>
      </c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</row>
    <row r="552" spans="1:35" x14ac:dyDescent="0.2">
      <c r="A552" t="s">
        <v>390</v>
      </c>
      <c r="D552" s="9"/>
      <c r="E552" t="s">
        <v>22</v>
      </c>
      <c r="F552" s="10">
        <v>538.41427891635772</v>
      </c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</row>
    <row r="553" spans="1:35" x14ac:dyDescent="0.2">
      <c r="A553" t="s">
        <v>390</v>
      </c>
      <c r="D553" s="9"/>
      <c r="E553" t="s">
        <v>24</v>
      </c>
      <c r="F553" s="10">
        <v>215.36571156654307</v>
      </c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</row>
    <row r="554" spans="1:35" x14ac:dyDescent="0.2">
      <c r="A554" t="s">
        <v>390</v>
      </c>
      <c r="D554" s="9"/>
      <c r="E554" t="s">
        <v>23</v>
      </c>
      <c r="F554" s="10">
        <v>168.32530614542969</v>
      </c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</row>
    <row r="555" spans="1:35" x14ac:dyDescent="0.2">
      <c r="A555" t="s">
        <v>390</v>
      </c>
      <c r="D555" s="9"/>
      <c r="E555" t="s">
        <v>21</v>
      </c>
      <c r="F555" s="10">
        <v>149.81141164234091</v>
      </c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</row>
    <row r="556" spans="1:35" x14ac:dyDescent="0.2">
      <c r="A556" t="s">
        <v>390</v>
      </c>
      <c r="D556" s="9"/>
      <c r="E556" t="s">
        <v>20</v>
      </c>
      <c r="F556" s="10">
        <v>102.39317163953187</v>
      </c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</row>
    <row r="557" spans="1:35" x14ac:dyDescent="0.2">
      <c r="A557" t="s">
        <v>390</v>
      </c>
      <c r="D557" s="9"/>
      <c r="E557" t="s">
        <v>26</v>
      </c>
      <c r="F557" s="10">
        <v>52.229585566121955</v>
      </c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</row>
    <row r="558" spans="1:35" x14ac:dyDescent="0.2">
      <c r="A558" t="s">
        <v>390</v>
      </c>
      <c r="D558" s="9"/>
      <c r="E558" t="s">
        <v>15</v>
      </c>
      <c r="F558" s="10">
        <v>29.848931953959479</v>
      </c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</row>
    <row r="559" spans="1:35" x14ac:dyDescent="0.2">
      <c r="A559" t="s">
        <v>390</v>
      </c>
      <c r="D559" s="9"/>
      <c r="E559" t="s">
        <v>67</v>
      </c>
      <c r="F559" s="10">
        <v>18.192735108647454</v>
      </c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</row>
    <row r="560" spans="1:35" x14ac:dyDescent="0.2">
      <c r="A560" t="s">
        <v>390</v>
      </c>
      <c r="D560" s="9"/>
      <c r="E560" t="s">
        <v>25</v>
      </c>
      <c r="F560" s="10">
        <v>6.6498886378441364</v>
      </c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</row>
    <row r="561" spans="1:35" x14ac:dyDescent="0.2">
      <c r="A561" t="s">
        <v>390</v>
      </c>
      <c r="D561" s="9"/>
      <c r="E561" t="s">
        <v>66</v>
      </c>
      <c r="F561" s="10">
        <v>5.1952254983157324</v>
      </c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</row>
    <row r="562" spans="1:35" x14ac:dyDescent="0.2">
      <c r="A562" t="s">
        <v>390</v>
      </c>
      <c r="D562" s="9"/>
      <c r="E562" t="s">
        <v>29</v>
      </c>
      <c r="F562" s="10">
        <v>3.022676653565517</v>
      </c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</row>
    <row r="563" spans="1:35" x14ac:dyDescent="0.2">
      <c r="A563" t="s">
        <v>390</v>
      </c>
      <c r="D563" s="9"/>
      <c r="E563" t="s">
        <v>12</v>
      </c>
      <c r="F563" s="10">
        <v>2.0780901993262928</v>
      </c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</row>
    <row r="564" spans="1:35" x14ac:dyDescent="0.2">
      <c r="A564" t="s">
        <v>390</v>
      </c>
      <c r="B564" s="12"/>
      <c r="C564" s="15"/>
      <c r="D564" s="13"/>
      <c r="E564" s="12"/>
      <c r="F564" s="14"/>
      <c r="G564" s="15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</row>
    <row r="565" spans="1:35" ht="24" x14ac:dyDescent="0.2">
      <c r="A565" t="s">
        <v>390</v>
      </c>
      <c r="B565" s="9" t="str">
        <f>D565</f>
        <v>MEDICAL BACK PROBLEMS WITHOUT MCC</v>
      </c>
      <c r="C565" s="1">
        <v>552</v>
      </c>
      <c r="D565" s="9" t="s">
        <v>94</v>
      </c>
      <c r="E565" t="s">
        <v>171</v>
      </c>
      <c r="F565" s="10">
        <v>36501.406521739147</v>
      </c>
      <c r="G565" s="28">
        <f>F565*0.687</f>
        <v>25076.466280434797</v>
      </c>
      <c r="H565" s="33">
        <v>8826.1841999999997</v>
      </c>
      <c r="I565" s="33">
        <v>5017.2947999999997</v>
      </c>
      <c r="J565" s="33">
        <v>30296.167413043491</v>
      </c>
      <c r="K565" s="33">
        <v>6250.9947000000002</v>
      </c>
      <c r="L565" s="33">
        <v>6250.9947000000002</v>
      </c>
      <c r="M565" s="33">
        <v>9376.4920500000007</v>
      </c>
      <c r="N565" s="33">
        <v>6073.1955000000007</v>
      </c>
      <c r="O565" s="33">
        <v>6196.8819000000003</v>
      </c>
      <c r="P565" s="33">
        <v>7577.7207000132003</v>
      </c>
      <c r="Q565" s="33">
        <v>7577.7207000132003</v>
      </c>
      <c r="R565" s="33">
        <v>22886.381889130444</v>
      </c>
      <c r="S565" s="33">
        <v>22886.381889130444</v>
      </c>
      <c r="T565" s="33">
        <v>6196.8819000000003</v>
      </c>
      <c r="U565" s="33">
        <v>5983.3296</v>
      </c>
      <c r="V565" s="33">
        <v>6313.8042000000005</v>
      </c>
      <c r="W565" s="33">
        <v>6250.9947000000002</v>
      </c>
      <c r="X565" s="33">
        <v>27339.55348478262</v>
      </c>
      <c r="Y565" s="33">
        <v>8086.9647000000004</v>
      </c>
      <c r="Z565" s="33">
        <v>6250.9947000000002</v>
      </c>
      <c r="AA565" s="33">
        <v>10502.7147</v>
      </c>
      <c r="AB565" s="33">
        <v>6250.9947000000002</v>
      </c>
      <c r="AC565" s="33">
        <v>29201.12521739132</v>
      </c>
      <c r="AD565" s="33">
        <v>4968.5832</v>
      </c>
      <c r="AE565" s="33">
        <v>12072.9522</v>
      </c>
      <c r="AF565" s="33">
        <v>6250.9947000000002</v>
      </c>
      <c r="AG565" s="33">
        <v>4871.16</v>
      </c>
      <c r="AH565" s="33">
        <v>4871.16</v>
      </c>
      <c r="AI565" s="33">
        <v>30296.167413043491</v>
      </c>
    </row>
    <row r="566" spans="1:35" x14ac:dyDescent="0.2">
      <c r="A566" t="s">
        <v>390</v>
      </c>
      <c r="D566" s="9"/>
      <c r="E566" t="s">
        <v>7</v>
      </c>
      <c r="F566" s="10">
        <v>14501.69091596687</v>
      </c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</row>
    <row r="567" spans="1:35" x14ac:dyDescent="0.2">
      <c r="A567" t="s">
        <v>390</v>
      </c>
      <c r="D567" s="9"/>
      <c r="E567" t="s">
        <v>16</v>
      </c>
      <c r="F567" s="10">
        <v>7133.2761658955906</v>
      </c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</row>
    <row r="568" spans="1:35" x14ac:dyDescent="0.2">
      <c r="A568" t="s">
        <v>390</v>
      </c>
      <c r="D568" s="9"/>
      <c r="E568" t="s">
        <v>23</v>
      </c>
      <c r="F568" s="10">
        <v>3849.8525799618055</v>
      </c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</row>
    <row r="569" spans="1:35" x14ac:dyDescent="0.2">
      <c r="A569" t="s">
        <v>390</v>
      </c>
      <c r="D569" s="9"/>
      <c r="E569" t="s">
        <v>19</v>
      </c>
      <c r="F569" s="10">
        <v>2993.3554996681887</v>
      </c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</row>
    <row r="570" spans="1:35" x14ac:dyDescent="0.2">
      <c r="A570" t="s">
        <v>390</v>
      </c>
      <c r="D570" s="9"/>
      <c r="E570" t="s">
        <v>8</v>
      </c>
      <c r="F570" s="10">
        <v>1703.8373118007696</v>
      </c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</row>
    <row r="571" spans="1:35" x14ac:dyDescent="0.2">
      <c r="A571" t="s">
        <v>390</v>
      </c>
      <c r="D571" s="9"/>
      <c r="E571" t="s">
        <v>11</v>
      </c>
      <c r="F571" s="10">
        <v>1343.6562515808839</v>
      </c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</row>
    <row r="572" spans="1:35" x14ac:dyDescent="0.2">
      <c r="A572" t="s">
        <v>390</v>
      </c>
      <c r="D572" s="9"/>
      <c r="E572" t="s">
        <v>13</v>
      </c>
      <c r="F572" s="10">
        <v>1095.0876561144055</v>
      </c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</row>
    <row r="573" spans="1:35" x14ac:dyDescent="0.2">
      <c r="A573" t="s">
        <v>390</v>
      </c>
      <c r="D573" s="9"/>
      <c r="E573" t="s">
        <v>22</v>
      </c>
      <c r="F573" s="10">
        <v>781.88870612471226</v>
      </c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</row>
    <row r="574" spans="1:35" x14ac:dyDescent="0.2">
      <c r="A574" t="s">
        <v>390</v>
      </c>
      <c r="D574" s="9"/>
      <c r="E574" t="s">
        <v>17</v>
      </c>
      <c r="F574" s="10">
        <v>756.49011066295759</v>
      </c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</row>
    <row r="575" spans="1:35" x14ac:dyDescent="0.2">
      <c r="A575" t="s">
        <v>390</v>
      </c>
      <c r="D575" s="9"/>
      <c r="E575" t="s">
        <v>14</v>
      </c>
      <c r="F575" s="10">
        <v>618.41044485897362</v>
      </c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</row>
    <row r="576" spans="1:35" x14ac:dyDescent="0.2">
      <c r="A576" t="s">
        <v>390</v>
      </c>
      <c r="D576" s="9"/>
      <c r="E576" t="s">
        <v>18</v>
      </c>
      <c r="F576" s="10">
        <v>602.7630958691426</v>
      </c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</row>
    <row r="577" spans="1:35" x14ac:dyDescent="0.2">
      <c r="A577" t="s">
        <v>390</v>
      </c>
      <c r="D577" s="9"/>
      <c r="E577" t="s">
        <v>26</v>
      </c>
      <c r="F577" s="10">
        <v>317.76590973914057</v>
      </c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</row>
    <row r="578" spans="1:35" x14ac:dyDescent="0.2">
      <c r="A578" t="s">
        <v>390</v>
      </c>
      <c r="D578" s="9"/>
      <c r="E578" t="s">
        <v>21</v>
      </c>
      <c r="F578" s="10">
        <v>214.17466411201875</v>
      </c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</row>
    <row r="579" spans="1:35" x14ac:dyDescent="0.2">
      <c r="A579" t="s">
        <v>390</v>
      </c>
      <c r="D579" s="9"/>
      <c r="E579" t="s">
        <v>24</v>
      </c>
      <c r="F579" s="10">
        <v>166.30032742815575</v>
      </c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</row>
    <row r="580" spans="1:35" x14ac:dyDescent="0.2">
      <c r="A580" t="s">
        <v>390</v>
      </c>
      <c r="D580" s="9"/>
      <c r="E580" t="s">
        <v>9</v>
      </c>
      <c r="F580" s="10">
        <v>125.88481239963861</v>
      </c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</row>
    <row r="581" spans="1:35" x14ac:dyDescent="0.2">
      <c r="A581" t="s">
        <v>390</v>
      </c>
      <c r="D581" s="9"/>
      <c r="E581" t="s">
        <v>27</v>
      </c>
      <c r="F581" s="10">
        <v>97.28569154547111</v>
      </c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</row>
    <row r="582" spans="1:35" x14ac:dyDescent="0.2">
      <c r="A582" t="s">
        <v>390</v>
      </c>
      <c r="D582" s="9"/>
      <c r="E582" t="s">
        <v>20</v>
      </c>
      <c r="F582" s="10">
        <v>87.685627189391212</v>
      </c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</row>
    <row r="583" spans="1:35" x14ac:dyDescent="0.2">
      <c r="A583" t="s">
        <v>390</v>
      </c>
      <c r="D583" s="9"/>
      <c r="E583" t="s">
        <v>67</v>
      </c>
      <c r="F583" s="10">
        <v>57.373612962713736</v>
      </c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</row>
    <row r="584" spans="1:35" x14ac:dyDescent="0.2">
      <c r="A584" t="s">
        <v>390</v>
      </c>
      <c r="D584" s="9"/>
      <c r="E584" t="s">
        <v>66</v>
      </c>
      <c r="F584" s="10">
        <v>49.083793610613242</v>
      </c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</row>
    <row r="585" spans="1:35" x14ac:dyDescent="0.2">
      <c r="A585" t="s">
        <v>390</v>
      </c>
      <c r="D585" s="9"/>
      <c r="E585" t="s">
        <v>28</v>
      </c>
      <c r="F585" s="10">
        <v>5.5433442476051917</v>
      </c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</row>
    <row r="586" spans="1:35" x14ac:dyDescent="0.2">
      <c r="A586" t="s">
        <v>390</v>
      </c>
      <c r="B586" s="12"/>
      <c r="C586" s="15"/>
      <c r="D586" s="13"/>
      <c r="E586" s="12"/>
      <c r="F586" s="14"/>
      <c r="G586" s="15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</row>
    <row r="587" spans="1:35" x14ac:dyDescent="0.2">
      <c r="A587" t="s">
        <v>390</v>
      </c>
      <c r="B587" s="9" t="str">
        <f>D587</f>
        <v>CELLULITIS WITHOUT MCC</v>
      </c>
      <c r="C587" s="1">
        <v>603</v>
      </c>
      <c r="D587" s="9" t="s">
        <v>95</v>
      </c>
      <c r="E587" t="s">
        <v>171</v>
      </c>
      <c r="F587" s="10">
        <v>33221.586785714288</v>
      </c>
      <c r="G587" s="28">
        <f>F587*0.687</f>
        <v>22823.230121785717</v>
      </c>
      <c r="H587" s="33">
        <v>8080.8498</v>
      </c>
      <c r="I587" s="33">
        <v>5375.6730000000007</v>
      </c>
      <c r="J587" s="33">
        <v>27573.917032142857</v>
      </c>
      <c r="K587" s="33">
        <v>5723.1243000000004</v>
      </c>
      <c r="L587" s="33">
        <v>5723.1243000000004</v>
      </c>
      <c r="M587" s="33">
        <v>8584.6864500000011</v>
      </c>
      <c r="N587" s="33">
        <v>5560.3395</v>
      </c>
      <c r="O587" s="33">
        <v>5673.5811000000003</v>
      </c>
      <c r="P587" s="33">
        <v>6937.8138293508009</v>
      </c>
      <c r="Q587" s="33">
        <v>6937.8138293508009</v>
      </c>
      <c r="R587" s="33">
        <v>20829.934914642858</v>
      </c>
      <c r="S587" s="33">
        <v>20829.934914642858</v>
      </c>
      <c r="T587" s="33">
        <v>5673.5811000000003</v>
      </c>
      <c r="U587" s="33">
        <v>5478.0624000000007</v>
      </c>
      <c r="V587" s="33">
        <v>5780.6298000000006</v>
      </c>
      <c r="W587" s="33">
        <v>5723.1243000000004</v>
      </c>
      <c r="X587" s="33">
        <v>24882.9685025</v>
      </c>
      <c r="Y587" s="33">
        <v>7404.0543000000007</v>
      </c>
      <c r="Z587" s="33">
        <v>5723.1243000000004</v>
      </c>
      <c r="AA587" s="33">
        <v>9615.8042999999998</v>
      </c>
      <c r="AB587" s="33">
        <v>5723.1243000000004</v>
      </c>
      <c r="AC587" s="33">
        <v>26577.269428571431</v>
      </c>
      <c r="AD587" s="33">
        <v>5323.4820000000009</v>
      </c>
      <c r="AE587" s="33">
        <v>11053.441800000001</v>
      </c>
      <c r="AF587" s="33">
        <v>5723.1243000000004</v>
      </c>
      <c r="AG587" s="33">
        <v>5219.1000000000004</v>
      </c>
      <c r="AH587" s="33">
        <v>5219.1000000000004</v>
      </c>
      <c r="AI587" s="33">
        <v>27573.917032142857</v>
      </c>
    </row>
    <row r="588" spans="1:35" x14ac:dyDescent="0.2">
      <c r="A588" t="s">
        <v>390</v>
      </c>
      <c r="D588" s="9"/>
      <c r="E588" t="s">
        <v>7</v>
      </c>
      <c r="F588" s="10">
        <v>17304.45872112373</v>
      </c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</row>
    <row r="589" spans="1:35" x14ac:dyDescent="0.2">
      <c r="A589" t="s">
        <v>390</v>
      </c>
      <c r="D589" s="9"/>
      <c r="E589" t="s">
        <v>8</v>
      </c>
      <c r="F589" s="10">
        <v>3172.4896924695577</v>
      </c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</row>
    <row r="590" spans="1:35" x14ac:dyDescent="0.2">
      <c r="A590" t="s">
        <v>390</v>
      </c>
      <c r="D590" s="9"/>
      <c r="E590" t="s">
        <v>19</v>
      </c>
      <c r="F590" s="10">
        <v>3079.2482360391195</v>
      </c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</row>
    <row r="591" spans="1:35" x14ac:dyDescent="0.2">
      <c r="A591" t="s">
        <v>390</v>
      </c>
      <c r="D591" s="9"/>
      <c r="E591" t="s">
        <v>11</v>
      </c>
      <c r="F591" s="10">
        <v>2908.5297349054003</v>
      </c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</row>
    <row r="592" spans="1:35" x14ac:dyDescent="0.2">
      <c r="A592" t="s">
        <v>390</v>
      </c>
      <c r="D592" s="9"/>
      <c r="E592" t="s">
        <v>16</v>
      </c>
      <c r="F592" s="10">
        <v>1496.8465264802826</v>
      </c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</row>
    <row r="593" spans="1:35" x14ac:dyDescent="0.2">
      <c r="A593" t="s">
        <v>390</v>
      </c>
      <c r="D593" s="9"/>
      <c r="E593" t="s">
        <v>22</v>
      </c>
      <c r="F593" s="10">
        <v>1475.649031724118</v>
      </c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</row>
    <row r="594" spans="1:35" x14ac:dyDescent="0.2">
      <c r="A594" t="s">
        <v>390</v>
      </c>
      <c r="D594" s="9"/>
      <c r="E594" t="s">
        <v>13</v>
      </c>
      <c r="F594" s="10">
        <v>627.60157051975966</v>
      </c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</row>
    <row r="595" spans="1:35" x14ac:dyDescent="0.2">
      <c r="A595" t="s">
        <v>390</v>
      </c>
      <c r="D595" s="9"/>
      <c r="E595" t="s">
        <v>26</v>
      </c>
      <c r="F595" s="10">
        <v>547.28199412575452</v>
      </c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</row>
    <row r="596" spans="1:35" x14ac:dyDescent="0.2">
      <c r="A596" t="s">
        <v>390</v>
      </c>
      <c r="D596" s="9"/>
      <c r="E596" t="s">
        <v>23</v>
      </c>
      <c r="F596" s="10">
        <v>540.47570543584004</v>
      </c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</row>
    <row r="597" spans="1:35" x14ac:dyDescent="0.2">
      <c r="A597" t="s">
        <v>390</v>
      </c>
      <c r="D597" s="9"/>
      <c r="E597" t="s">
        <v>17</v>
      </c>
      <c r="F597" s="10">
        <v>388.17324944553695</v>
      </c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</row>
    <row r="598" spans="1:35" x14ac:dyDescent="0.2">
      <c r="A598" t="s">
        <v>390</v>
      </c>
      <c r="D598" s="9"/>
      <c r="E598" t="s">
        <v>21</v>
      </c>
      <c r="F598" s="10">
        <v>304.47066565536153</v>
      </c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</row>
    <row r="599" spans="1:35" x14ac:dyDescent="0.2">
      <c r="A599" t="s">
        <v>390</v>
      </c>
      <c r="D599" s="9"/>
      <c r="E599" t="s">
        <v>14</v>
      </c>
      <c r="F599" s="10">
        <v>300.13450934995222</v>
      </c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</row>
    <row r="600" spans="1:35" x14ac:dyDescent="0.2">
      <c r="A600" t="s">
        <v>390</v>
      </c>
      <c r="D600" s="9"/>
      <c r="E600" t="s">
        <v>18</v>
      </c>
      <c r="F600" s="10">
        <v>263.79402910616636</v>
      </c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</row>
    <row r="601" spans="1:35" x14ac:dyDescent="0.2">
      <c r="A601" t="s">
        <v>390</v>
      </c>
      <c r="D601" s="9"/>
      <c r="E601" t="s">
        <v>9</v>
      </c>
      <c r="F601" s="10">
        <v>203.10233943356337</v>
      </c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</row>
    <row r="602" spans="1:35" x14ac:dyDescent="0.2">
      <c r="A602" t="s">
        <v>390</v>
      </c>
      <c r="D602" s="9"/>
      <c r="E602" t="s">
        <v>67</v>
      </c>
      <c r="F602" s="10">
        <v>186.56211819279358</v>
      </c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</row>
    <row r="603" spans="1:35" x14ac:dyDescent="0.2">
      <c r="A603" t="s">
        <v>390</v>
      </c>
      <c r="D603" s="9"/>
      <c r="E603" t="s">
        <v>24</v>
      </c>
      <c r="F603" s="10">
        <v>128.87647223507363</v>
      </c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</row>
    <row r="604" spans="1:35" x14ac:dyDescent="0.2">
      <c r="A604" t="s">
        <v>390</v>
      </c>
      <c r="D604" s="9"/>
      <c r="E604" t="s">
        <v>15</v>
      </c>
      <c r="F604" s="10">
        <v>118.06964305286174</v>
      </c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</row>
    <row r="605" spans="1:35" x14ac:dyDescent="0.2">
      <c r="A605" t="s">
        <v>390</v>
      </c>
      <c r="D605" s="9"/>
      <c r="E605" t="s">
        <v>20</v>
      </c>
      <c r="F605" s="10">
        <v>72.224522981739199</v>
      </c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</row>
    <row r="606" spans="1:35" x14ac:dyDescent="0.2">
      <c r="A606" t="s">
        <v>390</v>
      </c>
      <c r="D606" s="9"/>
      <c r="E606" t="s">
        <v>27</v>
      </c>
      <c r="F606" s="10">
        <v>67.928640573903394</v>
      </c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</row>
    <row r="607" spans="1:35" x14ac:dyDescent="0.2">
      <c r="A607" t="s">
        <v>390</v>
      </c>
      <c r="D607" s="9"/>
      <c r="E607" t="s">
        <v>28</v>
      </c>
      <c r="F607" s="10">
        <v>9.9342280681202606</v>
      </c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</row>
    <row r="608" spans="1:35" x14ac:dyDescent="0.2">
      <c r="A608" t="s">
        <v>390</v>
      </c>
      <c r="D608" s="9"/>
      <c r="E608" t="s">
        <v>29</v>
      </c>
      <c r="F608" s="10">
        <v>9.6657354176305237</v>
      </c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</row>
    <row r="609" spans="1:35" x14ac:dyDescent="0.2">
      <c r="A609" t="s">
        <v>390</v>
      </c>
      <c r="D609" s="9"/>
      <c r="E609" t="s">
        <v>25</v>
      </c>
      <c r="F609" s="10">
        <v>6.2021802263129198</v>
      </c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</row>
    <row r="610" spans="1:35" x14ac:dyDescent="0.2">
      <c r="A610" t="s">
        <v>390</v>
      </c>
      <c r="D610" s="9"/>
      <c r="E610" t="s">
        <v>12</v>
      </c>
      <c r="F610" s="10">
        <v>6.1753309612639455</v>
      </c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</row>
    <row r="611" spans="1:35" x14ac:dyDescent="0.2">
      <c r="A611" t="s">
        <v>390</v>
      </c>
      <c r="D611" s="9"/>
      <c r="E611" t="s">
        <v>66</v>
      </c>
      <c r="F611" s="10">
        <v>3.6917739442338808</v>
      </c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</row>
    <row r="612" spans="1:35" x14ac:dyDescent="0.2">
      <c r="A612" t="s">
        <v>390</v>
      </c>
      <c r="B612" s="12"/>
      <c r="C612" s="15"/>
      <c r="D612" s="13"/>
      <c r="E612" s="12"/>
      <c r="F612" s="14"/>
      <c r="G612" s="15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</row>
    <row r="613" spans="1:35" x14ac:dyDescent="0.2">
      <c r="A613" t="s">
        <v>390</v>
      </c>
      <c r="B613" s="9" t="str">
        <f>D613</f>
        <v>DIABETES WITH CC</v>
      </c>
      <c r="C613" s="1">
        <v>638</v>
      </c>
      <c r="D613" s="9" t="s">
        <v>96</v>
      </c>
      <c r="E613" t="s">
        <v>171</v>
      </c>
      <c r="F613" s="10">
        <v>25215.471379310347</v>
      </c>
      <c r="G613" s="28">
        <f>F613*0.687</f>
        <v>17323.028837586211</v>
      </c>
      <c r="H613" s="33">
        <v>8215.1196</v>
      </c>
      <c r="I613" s="33">
        <v>4340.3582000000006</v>
      </c>
      <c r="J613" s="33">
        <v>20928.841244827589</v>
      </c>
      <c r="K613" s="33">
        <v>5818.2186000000002</v>
      </c>
      <c r="L613" s="33">
        <v>5818.2186000000002</v>
      </c>
      <c r="M613" s="33">
        <v>8727.3279000000002</v>
      </c>
      <c r="N613" s="33">
        <v>5652.7290000000003</v>
      </c>
      <c r="O613" s="33">
        <v>5767.8522000000003</v>
      </c>
      <c r="P613" s="33">
        <v>7053.0911700216002</v>
      </c>
      <c r="Q613" s="33">
        <v>7053.0911700216002</v>
      </c>
      <c r="R613" s="33">
        <v>15810.100554827588</v>
      </c>
      <c r="S613" s="33">
        <v>15810.100554827588</v>
      </c>
      <c r="T613" s="33">
        <v>5767.8522000000003</v>
      </c>
      <c r="U613" s="33">
        <v>5569.0847999999996</v>
      </c>
      <c r="V613" s="33">
        <v>5876.6795999999995</v>
      </c>
      <c r="W613" s="33">
        <v>5818.2186000000002</v>
      </c>
      <c r="X613" s="33">
        <v>18886.388063103452</v>
      </c>
      <c r="Y613" s="33">
        <v>7527.0785999999998</v>
      </c>
      <c r="Z613" s="33">
        <v>5818.2186000000002</v>
      </c>
      <c r="AA613" s="33">
        <v>9775.5785999999989</v>
      </c>
      <c r="AB613" s="33">
        <v>5818.2186000000002</v>
      </c>
      <c r="AC613" s="33">
        <v>20172.377103448278</v>
      </c>
      <c r="AD613" s="33">
        <v>4298.2188000000006</v>
      </c>
      <c r="AE613" s="33">
        <v>11237.1036</v>
      </c>
      <c r="AF613" s="33">
        <v>5818.2186000000002</v>
      </c>
      <c r="AG613" s="33">
        <v>4213.9400000000005</v>
      </c>
      <c r="AH613" s="33">
        <v>4213.9400000000005</v>
      </c>
      <c r="AI613" s="33">
        <v>20928.841244827589</v>
      </c>
    </row>
    <row r="614" spans="1:35" x14ac:dyDescent="0.2">
      <c r="A614" t="s">
        <v>390</v>
      </c>
      <c r="D614" s="9"/>
      <c r="E614" t="s">
        <v>7</v>
      </c>
      <c r="F614" s="10">
        <v>12716</v>
      </c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</row>
    <row r="615" spans="1:35" x14ac:dyDescent="0.2">
      <c r="A615" t="s">
        <v>390</v>
      </c>
      <c r="D615" s="9"/>
      <c r="E615" t="s">
        <v>8</v>
      </c>
      <c r="F615" s="10">
        <v>2608.7230158730081</v>
      </c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</row>
    <row r="616" spans="1:35" x14ac:dyDescent="0.2">
      <c r="A616" t="s">
        <v>390</v>
      </c>
      <c r="D616" s="9"/>
      <c r="E616" t="s">
        <v>19</v>
      </c>
      <c r="F616" s="10">
        <v>2435.5555555555557</v>
      </c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</row>
    <row r="617" spans="1:35" x14ac:dyDescent="0.2">
      <c r="A617" t="s">
        <v>390</v>
      </c>
      <c r="D617" s="9"/>
      <c r="E617" t="s">
        <v>11</v>
      </c>
      <c r="F617" s="10">
        <v>2435.344920634921</v>
      </c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</row>
    <row r="618" spans="1:35" x14ac:dyDescent="0.2">
      <c r="A618" t="s">
        <v>390</v>
      </c>
      <c r="D618" s="9"/>
      <c r="E618" t="s">
        <v>16</v>
      </c>
      <c r="F618" s="10">
        <v>1528.5714285714287</v>
      </c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</row>
    <row r="619" spans="1:35" x14ac:dyDescent="0.2">
      <c r="A619" t="s">
        <v>390</v>
      </c>
      <c r="D619" s="9"/>
      <c r="E619" t="s">
        <v>23</v>
      </c>
      <c r="F619" s="10">
        <v>516.82539682539687</v>
      </c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</row>
    <row r="620" spans="1:35" x14ac:dyDescent="0.2">
      <c r="A620" t="s">
        <v>390</v>
      </c>
      <c r="D620" s="9"/>
      <c r="E620" t="s">
        <v>26</v>
      </c>
      <c r="F620" s="10">
        <v>478.78761904761978</v>
      </c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</row>
    <row r="621" spans="1:35" x14ac:dyDescent="0.2">
      <c r="A621" t="s">
        <v>390</v>
      </c>
      <c r="D621" s="9"/>
      <c r="E621" t="s">
        <v>14</v>
      </c>
      <c r="F621" s="10">
        <v>399.20634920634922</v>
      </c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</row>
    <row r="622" spans="1:35" x14ac:dyDescent="0.2">
      <c r="A622" t="s">
        <v>390</v>
      </c>
      <c r="D622" s="9"/>
      <c r="E622" t="s">
        <v>13</v>
      </c>
      <c r="F622" s="10">
        <v>382.96825396825398</v>
      </c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</row>
    <row r="623" spans="1:35" x14ac:dyDescent="0.2">
      <c r="A623" t="s">
        <v>390</v>
      </c>
      <c r="D623" s="9"/>
      <c r="E623" t="s">
        <v>22</v>
      </c>
      <c r="F623" s="10">
        <v>346.57142857142856</v>
      </c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</row>
    <row r="624" spans="1:35" x14ac:dyDescent="0.2">
      <c r="A624" t="s">
        <v>390</v>
      </c>
      <c r="D624" s="9"/>
      <c r="E624" t="s">
        <v>17</v>
      </c>
      <c r="F624" s="10">
        <v>317.44444444444446</v>
      </c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</row>
    <row r="625" spans="1:35" x14ac:dyDescent="0.2">
      <c r="A625" t="s">
        <v>390</v>
      </c>
      <c r="D625" s="9"/>
      <c r="E625" t="s">
        <v>18</v>
      </c>
      <c r="F625" s="10">
        <v>230</v>
      </c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</row>
    <row r="626" spans="1:35" x14ac:dyDescent="0.2">
      <c r="A626" t="s">
        <v>390</v>
      </c>
      <c r="D626" s="9"/>
      <c r="E626" t="s">
        <v>24</v>
      </c>
      <c r="F626" s="10">
        <v>180.95238095238096</v>
      </c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</row>
    <row r="627" spans="1:35" x14ac:dyDescent="0.2">
      <c r="A627" t="s">
        <v>390</v>
      </c>
      <c r="D627" s="9"/>
      <c r="E627" t="s">
        <v>9</v>
      </c>
      <c r="F627" s="10">
        <v>126.26031746031749</v>
      </c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</row>
    <row r="628" spans="1:35" x14ac:dyDescent="0.2">
      <c r="A628" t="s">
        <v>390</v>
      </c>
      <c r="D628" s="9"/>
      <c r="E628" t="s">
        <v>21</v>
      </c>
      <c r="F628" s="10">
        <v>122.53968253968254</v>
      </c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</row>
    <row r="629" spans="1:35" x14ac:dyDescent="0.2">
      <c r="A629" t="s">
        <v>390</v>
      </c>
      <c r="D629" s="9"/>
      <c r="E629" t="s">
        <v>67</v>
      </c>
      <c r="F629" s="10">
        <v>114.71428571428571</v>
      </c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</row>
    <row r="630" spans="1:35" x14ac:dyDescent="0.2">
      <c r="A630" t="s">
        <v>390</v>
      </c>
      <c r="D630" s="9"/>
      <c r="E630" t="s">
        <v>15</v>
      </c>
      <c r="F630" s="10">
        <v>75.634920634920633</v>
      </c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</row>
    <row r="631" spans="1:35" x14ac:dyDescent="0.2">
      <c r="A631" t="s">
        <v>390</v>
      </c>
      <c r="D631" s="9"/>
      <c r="E631" t="s">
        <v>27</v>
      </c>
      <c r="F631" s="10">
        <v>42.603174603174601</v>
      </c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</row>
    <row r="632" spans="1:35" x14ac:dyDescent="0.2">
      <c r="A632" t="s">
        <v>390</v>
      </c>
      <c r="D632" s="9"/>
      <c r="E632" t="s">
        <v>68</v>
      </c>
      <c r="F632" s="10">
        <v>41.936507936507937</v>
      </c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</row>
    <row r="633" spans="1:35" x14ac:dyDescent="0.2">
      <c r="A633" t="s">
        <v>390</v>
      </c>
      <c r="D633" s="9"/>
      <c r="E633" t="s">
        <v>20</v>
      </c>
      <c r="F633" s="10">
        <v>41.904761904761905</v>
      </c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</row>
    <row r="634" spans="1:35" x14ac:dyDescent="0.2">
      <c r="A634" t="s">
        <v>390</v>
      </c>
      <c r="D634" s="9"/>
      <c r="E634" t="s">
        <v>25</v>
      </c>
      <c r="F634" s="10">
        <v>27.936507936507937</v>
      </c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</row>
    <row r="635" spans="1:35" x14ac:dyDescent="0.2">
      <c r="A635" t="s">
        <v>390</v>
      </c>
      <c r="D635" s="9"/>
      <c r="E635" t="s">
        <v>29</v>
      </c>
      <c r="F635" s="10">
        <v>18.095238095238095</v>
      </c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</row>
    <row r="636" spans="1:35" x14ac:dyDescent="0.2">
      <c r="A636" t="s">
        <v>390</v>
      </c>
      <c r="D636" s="9"/>
      <c r="E636" t="s">
        <v>12</v>
      </c>
      <c r="F636" s="10">
        <v>10.158730158730158</v>
      </c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</row>
    <row r="637" spans="1:35" x14ac:dyDescent="0.2">
      <c r="A637" t="s">
        <v>390</v>
      </c>
      <c r="D637" s="9"/>
      <c r="E637" t="s">
        <v>97</v>
      </c>
      <c r="F637" s="10">
        <v>9.0793650793650791</v>
      </c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</row>
    <row r="638" spans="1:35" x14ac:dyDescent="0.2">
      <c r="A638" t="s">
        <v>390</v>
      </c>
      <c r="D638" s="9"/>
      <c r="E638" t="s">
        <v>28</v>
      </c>
      <c r="F638" s="10">
        <v>6.9841269841269842</v>
      </c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</row>
    <row r="639" spans="1:35" x14ac:dyDescent="0.2">
      <c r="A639" t="s">
        <v>390</v>
      </c>
      <c r="B639" s="12"/>
      <c r="C639" s="15"/>
      <c r="D639" s="13"/>
      <c r="E639" s="12"/>
      <c r="F639" s="14"/>
      <c r="G639" s="15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</row>
    <row r="640" spans="1:35" ht="48" x14ac:dyDescent="0.2">
      <c r="A640" t="s">
        <v>390</v>
      </c>
      <c r="B640" s="9" t="str">
        <f>D640</f>
        <v>MISCELLANEOUS DISORDERS OF NUTRITION, METABOLISM, FLUIDS AND ELECTROLYTES WITHOUT MCC</v>
      </c>
      <c r="C640" s="1">
        <v>641</v>
      </c>
      <c r="D640" s="9" t="s">
        <v>98</v>
      </c>
      <c r="E640" t="s">
        <v>171</v>
      </c>
      <c r="F640" s="10">
        <v>32440.594999999994</v>
      </c>
      <c r="G640" s="28">
        <f>F640*0.687</f>
        <v>22286.688764999999</v>
      </c>
      <c r="H640" s="33">
        <v>7137.3076000000001</v>
      </c>
      <c r="I640" s="33">
        <v>4459.8176000000003</v>
      </c>
      <c r="J640" s="33">
        <v>26925.693849999992</v>
      </c>
      <c r="K640" s="33">
        <v>5054.8765999999996</v>
      </c>
      <c r="L640" s="33">
        <v>5054.8765999999996</v>
      </c>
      <c r="M640" s="33">
        <v>7582.3148999999994</v>
      </c>
      <c r="N640" s="33">
        <v>4911.0990000000002</v>
      </c>
      <c r="O640" s="33">
        <v>5011.1181999999999</v>
      </c>
      <c r="P640" s="33">
        <v>6127.7356462695998</v>
      </c>
      <c r="Q640" s="33">
        <v>6127.7356462695998</v>
      </c>
      <c r="R640" s="33">
        <v>20340.253064999997</v>
      </c>
      <c r="S640" s="33">
        <v>20340.253064999997</v>
      </c>
      <c r="T640" s="33">
        <v>5011.1181999999999</v>
      </c>
      <c r="U640" s="33">
        <v>4838.4287999999997</v>
      </c>
      <c r="V640" s="33">
        <v>5105.6675999999998</v>
      </c>
      <c r="W640" s="33">
        <v>5054.8765999999996</v>
      </c>
      <c r="X640" s="33">
        <v>24298.005654999997</v>
      </c>
      <c r="Y640" s="33">
        <v>6539.5365999999995</v>
      </c>
      <c r="Z640" s="33">
        <v>5054.8765999999996</v>
      </c>
      <c r="AA640" s="33">
        <v>8493.0365999999995</v>
      </c>
      <c r="AB640" s="33">
        <v>5054.8765999999996</v>
      </c>
      <c r="AC640" s="33">
        <v>25952.475999999995</v>
      </c>
      <c r="AD640" s="33">
        <v>4416.5183999999999</v>
      </c>
      <c r="AE640" s="33">
        <v>9762.8115999999991</v>
      </c>
      <c r="AF640" s="33">
        <v>5054.8765999999996</v>
      </c>
      <c r="AG640" s="33">
        <v>4329.92</v>
      </c>
      <c r="AH640" s="33">
        <v>4329.92</v>
      </c>
      <c r="AI640" s="33">
        <v>26925.693849999992</v>
      </c>
    </row>
    <row r="641" spans="1:35" x14ac:dyDescent="0.2">
      <c r="A641" t="s">
        <v>390</v>
      </c>
      <c r="D641" s="9"/>
      <c r="E641" t="s">
        <v>7</v>
      </c>
      <c r="F641" s="10">
        <v>16222.737233876489</v>
      </c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</row>
    <row r="642" spans="1:35" x14ac:dyDescent="0.2">
      <c r="A642" t="s">
        <v>390</v>
      </c>
      <c r="D642" s="9"/>
      <c r="E642" t="s">
        <v>19</v>
      </c>
      <c r="F642" s="10">
        <v>3585.4079661522487</v>
      </c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</row>
    <row r="643" spans="1:35" x14ac:dyDescent="0.2">
      <c r="A643" t="s">
        <v>390</v>
      </c>
      <c r="D643" s="9"/>
      <c r="E643" t="s">
        <v>11</v>
      </c>
      <c r="F643" s="10">
        <v>2702.116016078242</v>
      </c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</row>
    <row r="644" spans="1:35" x14ac:dyDescent="0.2">
      <c r="A644" t="s">
        <v>390</v>
      </c>
      <c r="D644" s="9"/>
      <c r="E644" t="s">
        <v>16</v>
      </c>
      <c r="F644" s="10">
        <v>2474.1887597733885</v>
      </c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</row>
    <row r="645" spans="1:35" x14ac:dyDescent="0.2">
      <c r="A645" t="s">
        <v>390</v>
      </c>
      <c r="D645" s="9"/>
      <c r="E645" t="s">
        <v>22</v>
      </c>
      <c r="F645" s="10">
        <v>2221.7493150925311</v>
      </c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</row>
    <row r="646" spans="1:35" x14ac:dyDescent="0.2">
      <c r="A646" t="s">
        <v>390</v>
      </c>
      <c r="D646" s="9"/>
      <c r="E646" t="s">
        <v>8</v>
      </c>
      <c r="F646" s="10">
        <v>2106.9456440720601</v>
      </c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</row>
    <row r="647" spans="1:35" x14ac:dyDescent="0.2">
      <c r="A647" t="s">
        <v>390</v>
      </c>
      <c r="D647" s="9"/>
      <c r="E647" t="s">
        <v>15</v>
      </c>
      <c r="F647" s="10">
        <v>632.4932141197886</v>
      </c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</row>
    <row r="648" spans="1:35" x14ac:dyDescent="0.2">
      <c r="A648" t="s">
        <v>390</v>
      </c>
      <c r="D648" s="9"/>
      <c r="E648" t="s">
        <v>17</v>
      </c>
      <c r="F648" s="10">
        <v>425.14044524700296</v>
      </c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</row>
    <row r="649" spans="1:35" x14ac:dyDescent="0.2">
      <c r="A649" t="s">
        <v>390</v>
      </c>
      <c r="D649" s="9"/>
      <c r="E649" t="s">
        <v>18</v>
      </c>
      <c r="F649" s="10">
        <v>393.83572274270836</v>
      </c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</row>
    <row r="650" spans="1:35" x14ac:dyDescent="0.2">
      <c r="A650" t="s">
        <v>390</v>
      </c>
      <c r="D650" s="9"/>
      <c r="E650" t="s">
        <v>24</v>
      </c>
      <c r="F650" s="10">
        <v>334.70458023459634</v>
      </c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</row>
    <row r="651" spans="1:35" x14ac:dyDescent="0.2">
      <c r="A651" t="s">
        <v>390</v>
      </c>
      <c r="D651" s="9"/>
      <c r="E651" t="s">
        <v>26</v>
      </c>
      <c r="F651" s="10">
        <v>291.39446383573016</v>
      </c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</row>
    <row r="652" spans="1:35" x14ac:dyDescent="0.2">
      <c r="A652" t="s">
        <v>390</v>
      </c>
      <c r="D652" s="9"/>
      <c r="E652" t="s">
        <v>23</v>
      </c>
      <c r="F652" s="10">
        <v>216.5735519165035</v>
      </c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</row>
    <row r="653" spans="1:35" x14ac:dyDescent="0.2">
      <c r="A653" t="s">
        <v>390</v>
      </c>
      <c r="D653" s="9"/>
      <c r="E653" t="s">
        <v>9</v>
      </c>
      <c r="F653" s="10">
        <v>194.64580792670284</v>
      </c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</row>
    <row r="654" spans="1:35" x14ac:dyDescent="0.2">
      <c r="A654" t="s">
        <v>390</v>
      </c>
      <c r="D654" s="9"/>
      <c r="E654" t="s">
        <v>67</v>
      </c>
      <c r="F654" s="10">
        <v>188.0580342474972</v>
      </c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</row>
    <row r="655" spans="1:35" x14ac:dyDescent="0.2">
      <c r="A655" t="s">
        <v>390</v>
      </c>
      <c r="D655" s="9"/>
      <c r="E655" t="s">
        <v>14</v>
      </c>
      <c r="F655" s="10">
        <v>160.82226938527026</v>
      </c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</row>
    <row r="656" spans="1:35" x14ac:dyDescent="0.2">
      <c r="A656" t="s">
        <v>390</v>
      </c>
      <c r="D656" s="9"/>
      <c r="E656" t="s">
        <v>13</v>
      </c>
      <c r="F656" s="10">
        <v>91.682803644653134</v>
      </c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</row>
    <row r="657" spans="1:35" x14ac:dyDescent="0.2">
      <c r="A657" t="s">
        <v>390</v>
      </c>
      <c r="D657" s="9"/>
      <c r="E657" t="s">
        <v>21</v>
      </c>
      <c r="F657" s="10">
        <v>88.598271238569623</v>
      </c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</row>
    <row r="658" spans="1:35" x14ac:dyDescent="0.2">
      <c r="A658" t="s">
        <v>390</v>
      </c>
      <c r="D658" s="9"/>
      <c r="E658" t="s">
        <v>66</v>
      </c>
      <c r="F658" s="10">
        <v>51.222926445706356</v>
      </c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</row>
    <row r="659" spans="1:35" x14ac:dyDescent="0.2">
      <c r="A659" t="s">
        <v>390</v>
      </c>
      <c r="D659" s="9"/>
      <c r="E659" t="s">
        <v>20</v>
      </c>
      <c r="F659" s="10">
        <v>32.15789104214749</v>
      </c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</row>
    <row r="660" spans="1:35" x14ac:dyDescent="0.2">
      <c r="A660" t="s">
        <v>390</v>
      </c>
      <c r="D660" s="9"/>
      <c r="E660" t="s">
        <v>12</v>
      </c>
      <c r="F660" s="10">
        <v>10.500535850497139</v>
      </c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</row>
    <row r="661" spans="1:35" x14ac:dyDescent="0.2">
      <c r="A661" t="s">
        <v>390</v>
      </c>
      <c r="D661" s="9"/>
      <c r="E661" t="s">
        <v>28</v>
      </c>
      <c r="F661" s="10">
        <v>7.2191183972167838</v>
      </c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</row>
    <row r="662" spans="1:35" x14ac:dyDescent="0.2">
      <c r="A662" t="s">
        <v>390</v>
      </c>
      <c r="D662" s="9"/>
      <c r="E662" t="s">
        <v>25</v>
      </c>
      <c r="F662" s="10">
        <v>5.7752947177734271</v>
      </c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</row>
    <row r="663" spans="1:35" x14ac:dyDescent="0.2">
      <c r="A663" t="s">
        <v>390</v>
      </c>
      <c r="D663" s="9"/>
      <c r="E663" t="s">
        <v>29</v>
      </c>
      <c r="F663" s="10">
        <v>2.6251339626242847</v>
      </c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</row>
    <row r="664" spans="1:35" x14ac:dyDescent="0.2">
      <c r="A664" t="s">
        <v>390</v>
      </c>
      <c r="B664" s="12"/>
      <c r="C664" s="15"/>
      <c r="D664" s="13"/>
      <c r="E664" s="12"/>
      <c r="F664" s="14"/>
      <c r="G664" s="15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</row>
    <row r="665" spans="1:35" x14ac:dyDescent="0.2">
      <c r="A665" t="s">
        <v>390</v>
      </c>
      <c r="B665" s="9" t="str">
        <f>D665</f>
        <v>RENAL FAILURE WITH CC</v>
      </c>
      <c r="C665" s="1">
        <v>683</v>
      </c>
      <c r="D665" s="9" t="s">
        <v>99</v>
      </c>
      <c r="E665" t="s">
        <v>171</v>
      </c>
      <c r="F665" s="10">
        <v>33684.769999999997</v>
      </c>
      <c r="G665" s="28">
        <f>F665*0.687</f>
        <v>23141.436989999998</v>
      </c>
      <c r="H665" s="33">
        <v>8227.9071999999996</v>
      </c>
      <c r="I665" s="33">
        <v>4818.1957999999995</v>
      </c>
      <c r="J665" s="33">
        <v>27958.359099999994</v>
      </c>
      <c r="K665" s="33">
        <v>5827.2752</v>
      </c>
      <c r="L665" s="33">
        <v>5827.2752</v>
      </c>
      <c r="M665" s="33">
        <v>8740.9128000000001</v>
      </c>
      <c r="N665" s="33">
        <v>5661.5280000000002</v>
      </c>
      <c r="O665" s="33">
        <v>5776.8304000000007</v>
      </c>
      <c r="P665" s="33">
        <v>7064.0699643712014</v>
      </c>
      <c r="Q665" s="33">
        <v>7064.0699643712014</v>
      </c>
      <c r="R665" s="33">
        <v>21120.350789999997</v>
      </c>
      <c r="S665" s="33">
        <v>21120.350789999997</v>
      </c>
      <c r="T665" s="33">
        <v>5776.8304000000007</v>
      </c>
      <c r="U665" s="33">
        <v>5577.7536</v>
      </c>
      <c r="V665" s="33">
        <v>5885.8272000000006</v>
      </c>
      <c r="W665" s="33">
        <v>5827.2752</v>
      </c>
      <c r="X665" s="33">
        <v>25229.892729999996</v>
      </c>
      <c r="Y665" s="33">
        <v>7538.7952000000005</v>
      </c>
      <c r="Z665" s="33">
        <v>5827.2752</v>
      </c>
      <c r="AA665" s="33">
        <v>9790.7952000000005</v>
      </c>
      <c r="AB665" s="33">
        <v>5827.2752</v>
      </c>
      <c r="AC665" s="33">
        <v>26947.815999999999</v>
      </c>
      <c r="AD665" s="33">
        <v>4771.4171999999999</v>
      </c>
      <c r="AE665" s="33">
        <v>11254.5952</v>
      </c>
      <c r="AF665" s="33">
        <v>5827.2752</v>
      </c>
      <c r="AG665" s="33">
        <v>4677.8599999999997</v>
      </c>
      <c r="AH665" s="33">
        <v>4677.8599999999997</v>
      </c>
      <c r="AI665" s="33">
        <v>27958.359099999994</v>
      </c>
    </row>
    <row r="666" spans="1:35" x14ac:dyDescent="0.2">
      <c r="A666" t="s">
        <v>390</v>
      </c>
      <c r="D666" s="9"/>
      <c r="E666" t="s">
        <v>7</v>
      </c>
      <c r="F666" s="10">
        <v>15968.668227469043</v>
      </c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</row>
    <row r="667" spans="1:35" x14ac:dyDescent="0.2">
      <c r="A667" t="s">
        <v>390</v>
      </c>
      <c r="D667" s="9"/>
      <c r="E667" t="s">
        <v>11</v>
      </c>
      <c r="F667" s="10">
        <v>3216.3943455156532</v>
      </c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</row>
    <row r="668" spans="1:35" x14ac:dyDescent="0.2">
      <c r="A668" t="s">
        <v>390</v>
      </c>
      <c r="D668" s="9"/>
      <c r="E668" t="s">
        <v>16</v>
      </c>
      <c r="F668" s="10">
        <v>3175.9301761578035</v>
      </c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</row>
    <row r="669" spans="1:35" x14ac:dyDescent="0.2">
      <c r="A669" t="s">
        <v>390</v>
      </c>
      <c r="D669" s="9"/>
      <c r="E669" t="s">
        <v>19</v>
      </c>
      <c r="F669" s="10">
        <v>2818.2078489297701</v>
      </c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</row>
    <row r="670" spans="1:35" x14ac:dyDescent="0.2">
      <c r="A670" t="s">
        <v>390</v>
      </c>
      <c r="D670" s="9"/>
      <c r="E670" t="s">
        <v>8</v>
      </c>
      <c r="F670" s="10">
        <v>2765.7100869505111</v>
      </c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</row>
    <row r="671" spans="1:35" x14ac:dyDescent="0.2">
      <c r="A671" t="s">
        <v>390</v>
      </c>
      <c r="D671" s="9"/>
      <c r="E671" t="s">
        <v>22</v>
      </c>
      <c r="F671" s="10">
        <v>1302.1456729459478</v>
      </c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</row>
    <row r="672" spans="1:35" x14ac:dyDescent="0.2">
      <c r="A672" t="s">
        <v>390</v>
      </c>
      <c r="D672" s="9"/>
      <c r="E672" t="s">
        <v>26</v>
      </c>
      <c r="F672" s="10">
        <v>598.28980296336317</v>
      </c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</row>
    <row r="673" spans="1:35" x14ac:dyDescent="0.2">
      <c r="A673" t="s">
        <v>390</v>
      </c>
      <c r="D673" s="9"/>
      <c r="E673" t="s">
        <v>67</v>
      </c>
      <c r="F673" s="10">
        <v>565.69567338345257</v>
      </c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</row>
    <row r="674" spans="1:35" x14ac:dyDescent="0.2">
      <c r="A674" t="s">
        <v>390</v>
      </c>
      <c r="D674" s="9"/>
      <c r="E674" t="s">
        <v>17</v>
      </c>
      <c r="F674" s="10">
        <v>451.67992306659994</v>
      </c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</row>
    <row r="675" spans="1:35" x14ac:dyDescent="0.2">
      <c r="A675" t="s">
        <v>390</v>
      </c>
      <c r="D675" s="9"/>
      <c r="E675" t="s">
        <v>18</v>
      </c>
      <c r="F675" s="10">
        <v>435.39195873562102</v>
      </c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</row>
    <row r="676" spans="1:35" x14ac:dyDescent="0.2">
      <c r="A676" t="s">
        <v>390</v>
      </c>
      <c r="D676" s="9"/>
      <c r="E676" t="s">
        <v>13</v>
      </c>
      <c r="F676" s="10">
        <v>403.89322725860808</v>
      </c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</row>
    <row r="677" spans="1:35" x14ac:dyDescent="0.2">
      <c r="A677" t="s">
        <v>390</v>
      </c>
      <c r="D677" s="9"/>
      <c r="E677" t="s">
        <v>15</v>
      </c>
      <c r="F677" s="10">
        <v>324.18063557267692</v>
      </c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</row>
    <row r="678" spans="1:35" x14ac:dyDescent="0.2">
      <c r="A678" t="s">
        <v>390</v>
      </c>
      <c r="D678" s="9"/>
      <c r="E678" t="s">
        <v>14</v>
      </c>
      <c r="F678" s="10">
        <v>276.96968308767293</v>
      </c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</row>
    <row r="679" spans="1:35" x14ac:dyDescent="0.2">
      <c r="A679" t="s">
        <v>390</v>
      </c>
      <c r="D679" s="9"/>
      <c r="E679" t="s">
        <v>24</v>
      </c>
      <c r="F679" s="10">
        <v>273.01376928778859</v>
      </c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</row>
    <row r="680" spans="1:35" x14ac:dyDescent="0.2">
      <c r="A680" t="s">
        <v>390</v>
      </c>
      <c r="D680" s="9"/>
      <c r="E680" t="s">
        <v>23</v>
      </c>
      <c r="F680" s="10">
        <v>207.26759627562726</v>
      </c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</row>
    <row r="681" spans="1:35" x14ac:dyDescent="0.2">
      <c r="A681" t="s">
        <v>390</v>
      </c>
      <c r="D681" s="9"/>
      <c r="E681" t="s">
        <v>21</v>
      </c>
      <c r="F681" s="10">
        <v>188.69523101795457</v>
      </c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</row>
    <row r="682" spans="1:35" x14ac:dyDescent="0.2">
      <c r="A682" t="s">
        <v>390</v>
      </c>
      <c r="D682" s="9"/>
      <c r="E682" t="s">
        <v>9</v>
      </c>
      <c r="F682" s="10">
        <v>173.3020832450903</v>
      </c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</row>
    <row r="683" spans="1:35" x14ac:dyDescent="0.2">
      <c r="A683" t="s">
        <v>390</v>
      </c>
      <c r="D683" s="9"/>
      <c r="E683" t="s">
        <v>12</v>
      </c>
      <c r="F683" s="10">
        <v>170.30858941285859</v>
      </c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</row>
    <row r="684" spans="1:35" x14ac:dyDescent="0.2">
      <c r="A684" t="s">
        <v>390</v>
      </c>
      <c r="D684" s="9"/>
      <c r="E684" t="s">
        <v>71</v>
      </c>
      <c r="F684" s="10">
        <v>167.15128731905423</v>
      </c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</row>
    <row r="685" spans="1:35" x14ac:dyDescent="0.2">
      <c r="A685" t="s">
        <v>390</v>
      </c>
      <c r="D685" s="9"/>
      <c r="E685" t="s">
        <v>20</v>
      </c>
      <c r="F685" s="10">
        <v>89.890247847135839</v>
      </c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</row>
    <row r="686" spans="1:35" x14ac:dyDescent="0.2">
      <c r="A686" t="s">
        <v>390</v>
      </c>
      <c r="D686" s="9"/>
      <c r="E686" t="s">
        <v>66</v>
      </c>
      <c r="F686" s="10">
        <v>79.564012763869826</v>
      </c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</row>
    <row r="687" spans="1:35" x14ac:dyDescent="0.2">
      <c r="A687" t="s">
        <v>390</v>
      </c>
      <c r="D687" s="9"/>
      <c r="E687" t="s">
        <v>25</v>
      </c>
      <c r="F687" s="10">
        <v>17.160865498089571</v>
      </c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</row>
    <row r="688" spans="1:35" x14ac:dyDescent="0.2">
      <c r="A688" t="s">
        <v>390</v>
      </c>
      <c r="D688" s="9"/>
      <c r="E688" t="s">
        <v>28</v>
      </c>
      <c r="F688" s="10">
        <v>8.1718407133759854</v>
      </c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</row>
    <row r="689" spans="1:35" x14ac:dyDescent="0.2">
      <c r="A689" t="s">
        <v>390</v>
      </c>
      <c r="D689" s="9"/>
      <c r="E689" t="s">
        <v>10</v>
      </c>
      <c r="F689" s="10">
        <v>7.0872145823279</v>
      </c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</row>
    <row r="690" spans="1:35" x14ac:dyDescent="0.2">
      <c r="A690" t="s">
        <v>390</v>
      </c>
      <c r="B690" s="12"/>
      <c r="C690" s="15"/>
      <c r="D690" s="13"/>
      <c r="E690" s="12"/>
      <c r="F690" s="14"/>
      <c r="G690" s="15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</row>
    <row r="691" spans="1:35" ht="24" x14ac:dyDescent="0.2">
      <c r="A691" t="s">
        <v>390</v>
      </c>
      <c r="B691" s="9" t="str">
        <f>D691</f>
        <v>KIDNEY AND URINARY TRACT INFECTIONS WITH MCC</v>
      </c>
      <c r="C691" s="1">
        <v>689</v>
      </c>
      <c r="D691" s="9" t="s">
        <v>100</v>
      </c>
      <c r="E691" t="s">
        <v>171</v>
      </c>
      <c r="F691" s="10">
        <v>39116.52342857144</v>
      </c>
      <c r="G691" s="28">
        <f>F691*0.687</f>
        <v>26873.05159542858</v>
      </c>
      <c r="H691" s="33">
        <v>10726.9696</v>
      </c>
      <c r="I691" s="33">
        <v>6092.4294000000009</v>
      </c>
      <c r="J691" s="33">
        <v>32466.714445714293</v>
      </c>
      <c r="K691" s="33">
        <v>7597.1936000000005</v>
      </c>
      <c r="L691" s="33">
        <v>7597.1936000000005</v>
      </c>
      <c r="M691" s="33">
        <v>11395.790400000002</v>
      </c>
      <c r="N691" s="33">
        <v>7381.1040000000003</v>
      </c>
      <c r="O691" s="33">
        <v>7531.427200000001</v>
      </c>
      <c r="P691" s="33">
        <v>9209.640060121601</v>
      </c>
      <c r="Q691" s="33">
        <v>9209.640060121601</v>
      </c>
      <c r="R691" s="33">
        <v>24526.060189714291</v>
      </c>
      <c r="S691" s="33">
        <v>24526.060189714291</v>
      </c>
      <c r="T691" s="33">
        <v>7531.427200000001</v>
      </c>
      <c r="U691" s="33">
        <v>7271.8848000000007</v>
      </c>
      <c r="V691" s="33">
        <v>7673.5296000000008</v>
      </c>
      <c r="W691" s="33">
        <v>7597.1936000000005</v>
      </c>
      <c r="X691" s="33">
        <v>29298.276048000007</v>
      </c>
      <c r="Y691" s="33">
        <v>9828.5536000000011</v>
      </c>
      <c r="Z691" s="33">
        <v>7597.1936000000005</v>
      </c>
      <c r="AA691" s="33">
        <v>12764.553600000001</v>
      </c>
      <c r="AB691" s="33">
        <v>7597.1936000000005</v>
      </c>
      <c r="AC691" s="33">
        <v>31293.218742857152</v>
      </c>
      <c r="AD691" s="33">
        <v>6033.2796000000008</v>
      </c>
      <c r="AE691" s="33">
        <v>14672.953600000001</v>
      </c>
      <c r="AF691" s="33">
        <v>7597.1936000000005</v>
      </c>
      <c r="AG691" s="33">
        <v>5914.9800000000005</v>
      </c>
      <c r="AH691" s="33">
        <v>5914.9800000000005</v>
      </c>
      <c r="AI691" s="33">
        <v>32466.714445714293</v>
      </c>
    </row>
    <row r="692" spans="1:35" x14ac:dyDescent="0.2">
      <c r="A692" t="s">
        <v>390</v>
      </c>
      <c r="D692" s="9"/>
      <c r="E692" t="s">
        <v>7</v>
      </c>
      <c r="F692" s="10">
        <v>19224.364805908186</v>
      </c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</row>
    <row r="693" spans="1:35" x14ac:dyDescent="0.2">
      <c r="A693" t="s">
        <v>390</v>
      </c>
      <c r="D693" s="9"/>
      <c r="E693" t="s">
        <v>16</v>
      </c>
      <c r="F693" s="10">
        <v>4243.8607385534588</v>
      </c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</row>
    <row r="694" spans="1:35" x14ac:dyDescent="0.2">
      <c r="A694" t="s">
        <v>390</v>
      </c>
      <c r="D694" s="9"/>
      <c r="E694" t="s">
        <v>11</v>
      </c>
      <c r="F694" s="10">
        <v>3550.2898962966892</v>
      </c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</row>
    <row r="695" spans="1:35" x14ac:dyDescent="0.2">
      <c r="A695" t="s">
        <v>390</v>
      </c>
      <c r="D695" s="9"/>
      <c r="E695" t="s">
        <v>8</v>
      </c>
      <c r="F695" s="10">
        <v>3445.1167481205403</v>
      </c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</row>
    <row r="696" spans="1:35" x14ac:dyDescent="0.2">
      <c r="A696" t="s">
        <v>390</v>
      </c>
      <c r="D696" s="9"/>
      <c r="E696" t="s">
        <v>19</v>
      </c>
      <c r="F696" s="10">
        <v>2529.101487755227</v>
      </c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</row>
    <row r="697" spans="1:35" x14ac:dyDescent="0.2">
      <c r="A697" t="s">
        <v>390</v>
      </c>
      <c r="D697" s="9"/>
      <c r="E697" t="s">
        <v>22</v>
      </c>
      <c r="F697" s="10">
        <v>1525.3198940208281</v>
      </c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</row>
    <row r="698" spans="1:35" x14ac:dyDescent="0.2">
      <c r="A698" t="s">
        <v>390</v>
      </c>
      <c r="D698" s="9"/>
      <c r="E698" t="s">
        <v>17</v>
      </c>
      <c r="F698" s="10">
        <v>735.6773756480062</v>
      </c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</row>
    <row r="699" spans="1:35" x14ac:dyDescent="0.2">
      <c r="A699" t="s">
        <v>390</v>
      </c>
      <c r="D699" s="9"/>
      <c r="E699" t="s">
        <v>18</v>
      </c>
      <c r="F699" s="10">
        <v>601.47557134066312</v>
      </c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</row>
    <row r="700" spans="1:35" x14ac:dyDescent="0.2">
      <c r="A700" t="s">
        <v>390</v>
      </c>
      <c r="D700" s="9"/>
      <c r="E700" t="s">
        <v>9</v>
      </c>
      <c r="F700" s="10">
        <v>554.12646030690951</v>
      </c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</row>
    <row r="701" spans="1:35" x14ac:dyDescent="0.2">
      <c r="A701" t="s">
        <v>390</v>
      </c>
      <c r="D701" s="9"/>
      <c r="E701" t="s">
        <v>21</v>
      </c>
      <c r="F701" s="10">
        <v>401.68229212645906</v>
      </c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</row>
    <row r="702" spans="1:35" x14ac:dyDescent="0.2">
      <c r="A702" t="s">
        <v>390</v>
      </c>
      <c r="D702" s="9"/>
      <c r="E702" t="s">
        <v>13</v>
      </c>
      <c r="F702" s="10">
        <v>345.79606017843003</v>
      </c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</row>
    <row r="703" spans="1:35" x14ac:dyDescent="0.2">
      <c r="A703" t="s">
        <v>390</v>
      </c>
      <c r="D703" s="9"/>
      <c r="E703" t="s">
        <v>14</v>
      </c>
      <c r="F703" s="10">
        <v>338.88512881699967</v>
      </c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</row>
    <row r="704" spans="1:35" x14ac:dyDescent="0.2">
      <c r="A704" t="s">
        <v>390</v>
      </c>
      <c r="D704" s="9"/>
      <c r="E704" t="s">
        <v>67</v>
      </c>
      <c r="F704" s="10">
        <v>291.18223797564627</v>
      </c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</row>
    <row r="705" spans="1:35" x14ac:dyDescent="0.2">
      <c r="A705" t="s">
        <v>390</v>
      </c>
      <c r="D705" s="9"/>
      <c r="E705" t="s">
        <v>24</v>
      </c>
      <c r="F705" s="10">
        <v>276.93623867103702</v>
      </c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</row>
    <row r="706" spans="1:35" x14ac:dyDescent="0.2">
      <c r="A706" t="s">
        <v>390</v>
      </c>
      <c r="D706" s="9"/>
      <c r="E706" t="s">
        <v>23</v>
      </c>
      <c r="F706" s="10">
        <v>252.48601219377429</v>
      </c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</row>
    <row r="707" spans="1:35" x14ac:dyDescent="0.2">
      <c r="A707" t="s">
        <v>390</v>
      </c>
      <c r="D707" s="9"/>
      <c r="E707" t="s">
        <v>66</v>
      </c>
      <c r="F707" s="10">
        <v>252.06187561202583</v>
      </c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</row>
    <row r="708" spans="1:35" x14ac:dyDescent="0.2">
      <c r="A708" t="s">
        <v>390</v>
      </c>
      <c r="D708" s="9"/>
      <c r="E708" t="s">
        <v>15</v>
      </c>
      <c r="F708" s="10">
        <v>219.42830802808746</v>
      </c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</row>
    <row r="709" spans="1:35" x14ac:dyDescent="0.2">
      <c r="A709" t="s">
        <v>390</v>
      </c>
      <c r="D709" s="9"/>
      <c r="E709" t="s">
        <v>20</v>
      </c>
      <c r="F709" s="10">
        <v>160.17393263676195</v>
      </c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</row>
    <row r="710" spans="1:35" x14ac:dyDescent="0.2">
      <c r="A710" t="s">
        <v>390</v>
      </c>
      <c r="D710" s="9"/>
      <c r="E710" t="s">
        <v>26</v>
      </c>
      <c r="F710" s="10">
        <v>135.89984758697824</v>
      </c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</row>
    <row r="711" spans="1:35" x14ac:dyDescent="0.2">
      <c r="A711" t="s">
        <v>390</v>
      </c>
      <c r="D711" s="9"/>
      <c r="E711" t="s">
        <v>27</v>
      </c>
      <c r="F711" s="10">
        <v>16.740920373717643</v>
      </c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</row>
    <row r="712" spans="1:35" x14ac:dyDescent="0.2">
      <c r="A712" t="s">
        <v>390</v>
      </c>
      <c r="D712" s="9"/>
      <c r="E712" t="s">
        <v>25</v>
      </c>
      <c r="F712" s="10">
        <v>13.173183244892574</v>
      </c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</row>
    <row r="713" spans="1:35" x14ac:dyDescent="0.2">
      <c r="A713" t="s">
        <v>390</v>
      </c>
      <c r="D713" s="9"/>
      <c r="E713" t="s">
        <v>28</v>
      </c>
      <c r="F713" s="10">
        <v>2.744413176019286</v>
      </c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</row>
    <row r="714" spans="1:35" x14ac:dyDescent="0.2">
      <c r="A714" t="s">
        <v>390</v>
      </c>
      <c r="B714" s="12"/>
      <c r="C714" s="15"/>
      <c r="D714" s="13"/>
      <c r="E714" s="12"/>
      <c r="F714" s="14"/>
      <c r="G714" s="15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</row>
    <row r="715" spans="1:35" ht="24" x14ac:dyDescent="0.2">
      <c r="A715" t="s">
        <v>390</v>
      </c>
      <c r="B715" s="9" t="str">
        <f>D715</f>
        <v>KIDNEY AND URINARY TRACT INFECTIONS WITHOUT MCC</v>
      </c>
      <c r="C715" s="1">
        <v>690</v>
      </c>
      <c r="D715" s="9" t="s">
        <v>101</v>
      </c>
      <c r="E715" t="s">
        <v>171</v>
      </c>
      <c r="F715" s="10">
        <v>29216.600263157889</v>
      </c>
      <c r="G715" s="28">
        <f>F715*0.687</f>
        <v>20071.804380789472</v>
      </c>
      <c r="H715" s="33">
        <v>7370.2245999999996</v>
      </c>
      <c r="I715" s="33">
        <v>4499.6373999999996</v>
      </c>
      <c r="J715" s="33">
        <v>24249.778218421045</v>
      </c>
      <c r="K715" s="33">
        <v>5219.8360999999995</v>
      </c>
      <c r="L715" s="33">
        <v>5219.8360999999995</v>
      </c>
      <c r="M715" s="33">
        <v>7829.7541499999988</v>
      </c>
      <c r="N715" s="33">
        <v>5071.3665000000001</v>
      </c>
      <c r="O715" s="33">
        <v>5174.6496999999999</v>
      </c>
      <c r="P715" s="33">
        <v>6327.7065433516</v>
      </c>
      <c r="Q715" s="33">
        <v>6327.7065433516</v>
      </c>
      <c r="R715" s="33">
        <v>18318.808364999997</v>
      </c>
      <c r="S715" s="33">
        <v>18318.808364999997</v>
      </c>
      <c r="T715" s="33">
        <v>5174.6496999999999</v>
      </c>
      <c r="U715" s="33">
        <v>4996.3247999999994</v>
      </c>
      <c r="V715" s="33">
        <v>5272.2846</v>
      </c>
      <c r="W715" s="33">
        <v>5219.8360999999995</v>
      </c>
      <c r="X715" s="33">
        <v>21883.23359710526</v>
      </c>
      <c r="Y715" s="33">
        <v>6752.9460999999992</v>
      </c>
      <c r="Z715" s="33">
        <v>5219.8360999999995</v>
      </c>
      <c r="AA715" s="33">
        <v>8770.1960999999992</v>
      </c>
      <c r="AB715" s="33">
        <v>5219.8360999999995</v>
      </c>
      <c r="AC715" s="33">
        <v>23373.280210526311</v>
      </c>
      <c r="AD715" s="33">
        <v>4455.9516000000003</v>
      </c>
      <c r="AE715" s="33">
        <v>10081.408599999999</v>
      </c>
      <c r="AF715" s="33">
        <v>5219.8360999999995</v>
      </c>
      <c r="AG715" s="33">
        <v>4368.58</v>
      </c>
      <c r="AH715" s="33">
        <v>4368.58</v>
      </c>
      <c r="AI715" s="33">
        <v>24249.778218421045</v>
      </c>
    </row>
    <row r="716" spans="1:35" x14ac:dyDescent="0.2">
      <c r="A716" t="s">
        <v>390</v>
      </c>
      <c r="D716" s="9"/>
      <c r="E716" t="s">
        <v>7</v>
      </c>
      <c r="F716" s="10">
        <v>14049.985055680476</v>
      </c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</row>
    <row r="717" spans="1:35" x14ac:dyDescent="0.2">
      <c r="A717" t="s">
        <v>390</v>
      </c>
      <c r="D717" s="9"/>
      <c r="E717" t="s">
        <v>16</v>
      </c>
      <c r="F717" s="10">
        <v>3704.7202761248459</v>
      </c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</row>
    <row r="718" spans="1:35" x14ac:dyDescent="0.2">
      <c r="A718" t="s">
        <v>390</v>
      </c>
      <c r="D718" s="9"/>
      <c r="E718" t="s">
        <v>19</v>
      </c>
      <c r="F718" s="10">
        <v>3034.3835071090371</v>
      </c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</row>
    <row r="719" spans="1:35" x14ac:dyDescent="0.2">
      <c r="A719" t="s">
        <v>390</v>
      </c>
      <c r="D719" s="9"/>
      <c r="E719" t="s">
        <v>11</v>
      </c>
      <c r="F719" s="10">
        <v>2593.8644125682827</v>
      </c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</row>
    <row r="720" spans="1:35" x14ac:dyDescent="0.2">
      <c r="A720" t="s">
        <v>390</v>
      </c>
      <c r="D720" s="9"/>
      <c r="E720" t="s">
        <v>8</v>
      </c>
      <c r="F720" s="10">
        <v>2066.3822824866161</v>
      </c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</row>
    <row r="721" spans="1:35" x14ac:dyDescent="0.2">
      <c r="A721" t="s">
        <v>390</v>
      </c>
      <c r="D721" s="9"/>
      <c r="E721" t="s">
        <v>22</v>
      </c>
      <c r="F721" s="10">
        <v>683.52649313784298</v>
      </c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</row>
    <row r="722" spans="1:35" x14ac:dyDescent="0.2">
      <c r="A722" t="s">
        <v>390</v>
      </c>
      <c r="D722" s="9"/>
      <c r="E722" t="s">
        <v>23</v>
      </c>
      <c r="F722" s="10">
        <v>545.96808865796993</v>
      </c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</row>
    <row r="723" spans="1:35" x14ac:dyDescent="0.2">
      <c r="A723" t="s">
        <v>390</v>
      </c>
      <c r="D723" s="9"/>
      <c r="E723" t="s">
        <v>17</v>
      </c>
      <c r="F723" s="10">
        <v>431.94872238396249</v>
      </c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</row>
    <row r="724" spans="1:35" x14ac:dyDescent="0.2">
      <c r="A724" t="s">
        <v>390</v>
      </c>
      <c r="D724" s="9"/>
      <c r="E724" t="s">
        <v>18</v>
      </c>
      <c r="F724" s="10">
        <v>386.14833906900054</v>
      </c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</row>
    <row r="725" spans="1:35" x14ac:dyDescent="0.2">
      <c r="A725" t="s">
        <v>390</v>
      </c>
      <c r="D725" s="9"/>
      <c r="E725" t="s">
        <v>26</v>
      </c>
      <c r="F725" s="10">
        <v>247.73781157766726</v>
      </c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</row>
    <row r="726" spans="1:35" x14ac:dyDescent="0.2">
      <c r="A726" t="s">
        <v>390</v>
      </c>
      <c r="D726" s="9"/>
      <c r="E726" t="s">
        <v>14</v>
      </c>
      <c r="F726" s="10">
        <v>246.75202221146699</v>
      </c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</row>
    <row r="727" spans="1:35" x14ac:dyDescent="0.2">
      <c r="A727" t="s">
        <v>390</v>
      </c>
      <c r="D727" s="9"/>
      <c r="E727" t="s">
        <v>67</v>
      </c>
      <c r="F727" s="10">
        <v>235.3608968333466</v>
      </c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</row>
    <row r="728" spans="1:35" x14ac:dyDescent="0.2">
      <c r="A728" t="s">
        <v>390</v>
      </c>
      <c r="D728" s="9"/>
      <c r="E728" t="s">
        <v>24</v>
      </c>
      <c r="F728" s="10">
        <v>221.13918982546036</v>
      </c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</row>
    <row r="729" spans="1:35" x14ac:dyDescent="0.2">
      <c r="A729" t="s">
        <v>390</v>
      </c>
      <c r="D729" s="9"/>
      <c r="E729" t="s">
        <v>68</v>
      </c>
      <c r="F729" s="10">
        <v>168.41960697107064</v>
      </c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</row>
    <row r="730" spans="1:35" x14ac:dyDescent="0.2">
      <c r="A730" t="s">
        <v>390</v>
      </c>
      <c r="D730" s="9"/>
      <c r="E730" t="s">
        <v>21</v>
      </c>
      <c r="F730" s="10">
        <v>153.22488752795229</v>
      </c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</row>
    <row r="731" spans="1:35" x14ac:dyDescent="0.2">
      <c r="A731" t="s">
        <v>390</v>
      </c>
      <c r="D731" s="9"/>
      <c r="E731" t="s">
        <v>9</v>
      </c>
      <c r="F731" s="10">
        <v>145.04096839089161</v>
      </c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</row>
    <row r="732" spans="1:35" x14ac:dyDescent="0.2">
      <c r="A732" t="s">
        <v>390</v>
      </c>
      <c r="D732" s="9"/>
      <c r="E732" t="s">
        <v>15</v>
      </c>
      <c r="F732" s="10">
        <v>132.92922410619337</v>
      </c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</row>
    <row r="733" spans="1:35" x14ac:dyDescent="0.2">
      <c r="A733" t="s">
        <v>390</v>
      </c>
      <c r="D733" s="9"/>
      <c r="E733" t="s">
        <v>20</v>
      </c>
      <c r="F733" s="10">
        <v>58.773882451389014</v>
      </c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</row>
    <row r="734" spans="1:35" x14ac:dyDescent="0.2">
      <c r="A734" t="s">
        <v>390</v>
      </c>
      <c r="D734" s="9"/>
      <c r="E734" t="s">
        <v>13</v>
      </c>
      <c r="F734" s="10">
        <v>46.812709383940785</v>
      </c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</row>
    <row r="735" spans="1:35" x14ac:dyDescent="0.2">
      <c r="A735" t="s">
        <v>390</v>
      </c>
      <c r="D735" s="9"/>
      <c r="E735" t="s">
        <v>66</v>
      </c>
      <c r="F735" s="10">
        <v>41.898505165597214</v>
      </c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</row>
    <row r="736" spans="1:35" x14ac:dyDescent="0.2">
      <c r="A736" t="s">
        <v>390</v>
      </c>
      <c r="D736" s="9"/>
      <c r="E736" t="s">
        <v>25</v>
      </c>
      <c r="F736" s="10">
        <v>8.2165494530704368</v>
      </c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</row>
    <row r="737" spans="1:35" x14ac:dyDescent="0.2">
      <c r="A737" t="s">
        <v>390</v>
      </c>
      <c r="D737" s="9"/>
      <c r="E737" t="s">
        <v>28</v>
      </c>
      <c r="F737" s="10">
        <v>6.4867495682135035</v>
      </c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</row>
    <row r="738" spans="1:35" x14ac:dyDescent="0.2">
      <c r="A738" t="s">
        <v>390</v>
      </c>
      <c r="D738" s="9"/>
      <c r="E738" t="s">
        <v>12</v>
      </c>
      <c r="F738" s="10">
        <v>5.3073405558110478</v>
      </c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</row>
    <row r="739" spans="1:35" x14ac:dyDescent="0.2">
      <c r="A739" t="s">
        <v>390</v>
      </c>
      <c r="D739" s="9"/>
      <c r="E739" t="s">
        <v>29</v>
      </c>
      <c r="F739" s="10">
        <v>1.5725453498699402</v>
      </c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</row>
    <row r="740" spans="1:35" x14ac:dyDescent="0.2">
      <c r="A740" t="s">
        <v>390</v>
      </c>
      <c r="B740" s="12"/>
      <c r="C740" s="15"/>
      <c r="D740" s="13"/>
      <c r="E740" s="12"/>
      <c r="F740" s="14"/>
      <c r="G740" s="15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</row>
    <row r="741" spans="1:35" ht="60" x14ac:dyDescent="0.2">
      <c r="A741" t="s">
        <v>390</v>
      </c>
      <c r="B741" s="9" t="s">
        <v>419</v>
      </c>
      <c r="C741" s="1">
        <v>743</v>
      </c>
      <c r="D741" s="9" t="s">
        <v>102</v>
      </c>
      <c r="E741" t="s">
        <v>171</v>
      </c>
      <c r="F741" s="10">
        <v>26691.570588235296</v>
      </c>
      <c r="G741" s="28">
        <f>F741*0.687</f>
        <v>18337.108994117651</v>
      </c>
      <c r="H741" s="33">
        <v>10613.707999999999</v>
      </c>
      <c r="I741" s="33">
        <v>5256.2136</v>
      </c>
      <c r="J741" s="33">
        <v>22154.003588235293</v>
      </c>
      <c r="K741" s="33">
        <v>7516.9779999999992</v>
      </c>
      <c r="L741" s="33">
        <v>7516.9779999999992</v>
      </c>
      <c r="M741" s="33">
        <v>11275.466999999999</v>
      </c>
      <c r="N741" s="33">
        <v>7303.1699999999992</v>
      </c>
      <c r="O741" s="33">
        <v>7451.9059999999999</v>
      </c>
      <c r="P741" s="33">
        <v>9112.3993101680007</v>
      </c>
      <c r="Q741" s="33">
        <v>9112.3993101680007</v>
      </c>
      <c r="R741" s="33">
        <v>16735.614758823529</v>
      </c>
      <c r="S741" s="33">
        <v>16735.614758823529</v>
      </c>
      <c r="T741" s="33">
        <v>7451.9059999999999</v>
      </c>
      <c r="U741" s="33">
        <v>7195.1039999999994</v>
      </c>
      <c r="V741" s="33">
        <v>7592.5079999999998</v>
      </c>
      <c r="W741" s="33">
        <v>7516.9779999999992</v>
      </c>
      <c r="X741" s="33">
        <v>19991.986370588238</v>
      </c>
      <c r="Y741" s="33">
        <v>9724.7780000000002</v>
      </c>
      <c r="Z741" s="33">
        <v>7516.9779999999992</v>
      </c>
      <c r="AA741" s="33">
        <v>12629.777999999998</v>
      </c>
      <c r="AB741" s="33">
        <v>7516.9779999999992</v>
      </c>
      <c r="AC741" s="33">
        <v>21353.25647058824</v>
      </c>
      <c r="AD741" s="33">
        <v>5205.1823999999997</v>
      </c>
      <c r="AE741" s="33">
        <v>14518.027999999998</v>
      </c>
      <c r="AF741" s="33">
        <v>7516.9779999999992</v>
      </c>
      <c r="AG741" s="33">
        <v>5103.12</v>
      </c>
      <c r="AH741" s="33">
        <v>5103.12</v>
      </c>
      <c r="AI741" s="33">
        <v>22154.003588235293</v>
      </c>
    </row>
    <row r="742" spans="1:35" x14ac:dyDescent="0.2">
      <c r="A742" t="s">
        <v>390</v>
      </c>
      <c r="D742" s="9"/>
      <c r="E742" t="s">
        <v>13</v>
      </c>
      <c r="F742" s="10">
        <v>12733.597998040135</v>
      </c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</row>
    <row r="743" spans="1:35" x14ac:dyDescent="0.2">
      <c r="A743" t="s">
        <v>390</v>
      </c>
      <c r="D743" s="9"/>
      <c r="E743" t="s">
        <v>7</v>
      </c>
      <c r="F743" s="10">
        <v>7444.6931120910958</v>
      </c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</row>
    <row r="744" spans="1:35" x14ac:dyDescent="0.2">
      <c r="A744" t="s">
        <v>390</v>
      </c>
      <c r="D744" s="9"/>
      <c r="E744" t="s">
        <v>27</v>
      </c>
      <c r="F744" s="10">
        <v>1856.2158149534591</v>
      </c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</row>
    <row r="745" spans="1:35" x14ac:dyDescent="0.2">
      <c r="A745" t="s">
        <v>390</v>
      </c>
      <c r="D745" s="9"/>
      <c r="E745" t="s">
        <v>8</v>
      </c>
      <c r="F745" s="10">
        <v>1703.7287577259401</v>
      </c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</row>
    <row r="746" spans="1:35" x14ac:dyDescent="0.2">
      <c r="A746" t="s">
        <v>390</v>
      </c>
      <c r="D746" s="9"/>
      <c r="E746" t="s">
        <v>9</v>
      </c>
      <c r="F746" s="10">
        <v>1315.8233682113716</v>
      </c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</row>
    <row r="747" spans="1:35" x14ac:dyDescent="0.2">
      <c r="A747" t="s">
        <v>390</v>
      </c>
      <c r="D747" s="9"/>
      <c r="E747" t="s">
        <v>11</v>
      </c>
      <c r="F747" s="10">
        <v>663.46307700375974</v>
      </c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</row>
    <row r="748" spans="1:35" x14ac:dyDescent="0.2">
      <c r="A748" t="s">
        <v>390</v>
      </c>
      <c r="D748" s="9"/>
      <c r="E748" t="s">
        <v>12</v>
      </c>
      <c r="F748" s="10">
        <v>496.96957703949744</v>
      </c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</row>
    <row r="749" spans="1:35" x14ac:dyDescent="0.2">
      <c r="A749" t="s">
        <v>390</v>
      </c>
      <c r="D749" s="9"/>
      <c r="E749" t="s">
        <v>26</v>
      </c>
      <c r="F749" s="10">
        <v>380.19878783409013</v>
      </c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</row>
    <row r="750" spans="1:35" x14ac:dyDescent="0.2">
      <c r="A750" t="s">
        <v>390</v>
      </c>
      <c r="D750" s="9"/>
      <c r="E750" t="s">
        <v>10</v>
      </c>
      <c r="F750" s="10">
        <v>75.955738225188796</v>
      </c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</row>
    <row r="751" spans="1:35" x14ac:dyDescent="0.2">
      <c r="A751" t="s">
        <v>390</v>
      </c>
      <c r="D751" s="9"/>
      <c r="E751" t="s">
        <v>24</v>
      </c>
      <c r="F751" s="10">
        <v>9.6573955895743762</v>
      </c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</row>
    <row r="752" spans="1:35" x14ac:dyDescent="0.2">
      <c r="A752" t="s">
        <v>390</v>
      </c>
      <c r="D752" s="9"/>
      <c r="E752" t="s">
        <v>29</v>
      </c>
      <c r="F752" s="10">
        <v>5.1506109811063343</v>
      </c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</row>
    <row r="753" spans="1:35" x14ac:dyDescent="0.2">
      <c r="A753" t="s">
        <v>390</v>
      </c>
      <c r="D753" s="9"/>
      <c r="E753" t="s">
        <v>28</v>
      </c>
      <c r="F753" s="10">
        <v>3.5410450495106054</v>
      </c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</row>
    <row r="754" spans="1:35" x14ac:dyDescent="0.2">
      <c r="A754" t="s">
        <v>390</v>
      </c>
      <c r="D754" s="9"/>
      <c r="E754" t="s">
        <v>20</v>
      </c>
      <c r="F754" s="10">
        <v>2.5753054905531672</v>
      </c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</row>
    <row r="755" spans="1:35" x14ac:dyDescent="0.2">
      <c r="A755" t="s">
        <v>390</v>
      </c>
      <c r="B755" s="12"/>
      <c r="C755" s="15"/>
      <c r="D755" s="13"/>
      <c r="E755" s="12"/>
      <c r="F755" s="14"/>
      <c r="G755" s="15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</row>
    <row r="756" spans="1:35" ht="36" x14ac:dyDescent="0.2">
      <c r="A756" t="s">
        <v>390</v>
      </c>
      <c r="B756" s="9" t="str">
        <f>D756</f>
        <v>CESAREAN SECTION WITHOUT STERILIZATION WITHOUT CC/MCC</v>
      </c>
      <c r="C756" s="1">
        <v>788</v>
      </c>
      <c r="D756" s="9" t="s">
        <v>103</v>
      </c>
      <c r="E756" t="s">
        <v>171</v>
      </c>
      <c r="F756" s="10">
        <v>23571.516326530607</v>
      </c>
      <c r="G756" s="28">
        <f>F756*0.687</f>
        <v>16193.631716326528</v>
      </c>
      <c r="H756" s="33">
        <v>8597</v>
      </c>
      <c r="I756" s="33">
        <v>4539.4571999999998</v>
      </c>
      <c r="J756" s="33">
        <v>19564.358551020403</v>
      </c>
      <c r="K756" s="33">
        <v>5530.9949999999999</v>
      </c>
      <c r="L756" s="33">
        <v>5530.9949999999999</v>
      </c>
      <c r="M756" s="33">
        <v>8296.4925000000003</v>
      </c>
      <c r="N756" s="33">
        <v>5459</v>
      </c>
      <c r="O756" s="33">
        <v>5682</v>
      </c>
      <c r="P756" s="33">
        <v>5678</v>
      </c>
      <c r="Q756" s="33">
        <v>5678</v>
      </c>
      <c r="R756" s="33">
        <v>14779.340736734692</v>
      </c>
      <c r="S756" s="33">
        <v>14779.340736734692</v>
      </c>
      <c r="T756" s="33">
        <v>5682</v>
      </c>
      <c r="U756" s="33">
        <v>5294.16</v>
      </c>
      <c r="V756" s="33">
        <v>5586.57</v>
      </c>
      <c r="W756" s="33">
        <v>5530.9949999999999</v>
      </c>
      <c r="X756" s="33">
        <v>17655.065728571426</v>
      </c>
      <c r="Y756" s="33">
        <v>8156</v>
      </c>
      <c r="Z756" s="33">
        <v>5530.9949999999999</v>
      </c>
      <c r="AA756" s="33">
        <v>9292.994999999999</v>
      </c>
      <c r="AB756" s="33">
        <v>5530.9949999999999</v>
      </c>
      <c r="AC756" s="33">
        <v>18857.213061224487</v>
      </c>
      <c r="AD756" s="33">
        <v>4495.3847999999998</v>
      </c>
      <c r="AE756" s="33">
        <v>10682.369999999999</v>
      </c>
      <c r="AF756" s="33">
        <v>5530.9949999999999</v>
      </c>
      <c r="AG756" s="33">
        <v>4407.24</v>
      </c>
      <c r="AH756" s="33">
        <v>4407.24</v>
      </c>
      <c r="AI756" s="33">
        <v>19564.358551020403</v>
      </c>
    </row>
    <row r="757" spans="1:35" x14ac:dyDescent="0.2">
      <c r="A757" t="s">
        <v>390</v>
      </c>
      <c r="D757" s="9"/>
      <c r="E757" t="s">
        <v>13</v>
      </c>
      <c r="F757" s="10">
        <v>11638.918080995254</v>
      </c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</row>
    <row r="758" spans="1:35" x14ac:dyDescent="0.2">
      <c r="A758" t="s">
        <v>390</v>
      </c>
      <c r="D758" s="9"/>
      <c r="E758" t="s">
        <v>7</v>
      </c>
      <c r="F758" s="10">
        <v>8106.6657890123242</v>
      </c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</row>
    <row r="759" spans="1:35" x14ac:dyDescent="0.2">
      <c r="A759" t="s">
        <v>390</v>
      </c>
      <c r="D759" s="9"/>
      <c r="E759" t="s">
        <v>8</v>
      </c>
      <c r="F759" s="10">
        <v>1569.3171243703041</v>
      </c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</row>
    <row r="760" spans="1:35" x14ac:dyDescent="0.2">
      <c r="A760" t="s">
        <v>390</v>
      </c>
      <c r="D760" s="9"/>
      <c r="E760" t="s">
        <v>11</v>
      </c>
      <c r="F760" s="10">
        <v>1104.2909086820848</v>
      </c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</row>
    <row r="761" spans="1:35" x14ac:dyDescent="0.2">
      <c r="A761" t="s">
        <v>390</v>
      </c>
      <c r="D761" s="9"/>
      <c r="E761" t="s">
        <v>104</v>
      </c>
      <c r="F761" s="10">
        <v>520.60886840302226</v>
      </c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</row>
    <row r="762" spans="1:35" x14ac:dyDescent="0.2">
      <c r="A762" t="s">
        <v>390</v>
      </c>
      <c r="D762" s="9"/>
      <c r="E762" t="s">
        <v>26</v>
      </c>
      <c r="F762" s="10">
        <v>390.10401071404505</v>
      </c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</row>
    <row r="763" spans="1:35" x14ac:dyDescent="0.2">
      <c r="A763" t="s">
        <v>390</v>
      </c>
      <c r="D763" s="9"/>
      <c r="E763" t="s">
        <v>10</v>
      </c>
      <c r="F763" s="10">
        <v>66.36572136818657</v>
      </c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</row>
    <row r="764" spans="1:35" x14ac:dyDescent="0.2">
      <c r="A764" t="s">
        <v>390</v>
      </c>
      <c r="D764" s="9"/>
      <c r="E764" t="s">
        <v>9</v>
      </c>
      <c r="F764" s="10">
        <v>58.248027827446123</v>
      </c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</row>
    <row r="765" spans="1:35" x14ac:dyDescent="0.2">
      <c r="A765" t="s">
        <v>390</v>
      </c>
      <c r="D765" s="9"/>
      <c r="E765" t="s">
        <v>12</v>
      </c>
      <c r="F765" s="10">
        <v>57.845429822558017</v>
      </c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</row>
    <row r="766" spans="1:35" x14ac:dyDescent="0.2">
      <c r="A766" t="s">
        <v>390</v>
      </c>
      <c r="D766" s="9"/>
      <c r="E766" t="s">
        <v>67</v>
      </c>
      <c r="F766" s="10">
        <v>38.960598321664079</v>
      </c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</row>
    <row r="767" spans="1:35" x14ac:dyDescent="0.2">
      <c r="A767" t="s">
        <v>390</v>
      </c>
      <c r="D767" s="9"/>
      <c r="E767" t="s">
        <v>29</v>
      </c>
      <c r="F767" s="10">
        <v>8.8933481679066482</v>
      </c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</row>
    <row r="768" spans="1:35" x14ac:dyDescent="0.2">
      <c r="A768" t="s">
        <v>390</v>
      </c>
      <c r="D768" s="9"/>
      <c r="E768" t="s">
        <v>25</v>
      </c>
      <c r="F768" s="10">
        <v>4.4234740452544363</v>
      </c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</row>
    <row r="769" spans="1:35" x14ac:dyDescent="0.2">
      <c r="A769" t="s">
        <v>390</v>
      </c>
      <c r="D769" s="9"/>
      <c r="E769" t="s">
        <v>14</v>
      </c>
      <c r="F769" s="10">
        <v>3.7816063079185658</v>
      </c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</row>
    <row r="770" spans="1:35" x14ac:dyDescent="0.2">
      <c r="A770" t="s">
        <v>390</v>
      </c>
      <c r="D770" s="9"/>
      <c r="E770" t="s">
        <v>24</v>
      </c>
      <c r="F770" s="10">
        <v>2.3200038698886907</v>
      </c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</row>
    <row r="771" spans="1:35" x14ac:dyDescent="0.2">
      <c r="A771" t="s">
        <v>390</v>
      </c>
      <c r="D771" s="9"/>
      <c r="E771" t="s">
        <v>21</v>
      </c>
      <c r="F771" s="10">
        <v>0.77333462329623026</v>
      </c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</row>
    <row r="772" spans="1:35" x14ac:dyDescent="0.2">
      <c r="A772" t="s">
        <v>390</v>
      </c>
      <c r="B772" s="12"/>
      <c r="C772" s="15"/>
      <c r="D772" s="13"/>
      <c r="E772" s="12"/>
      <c r="F772" s="14"/>
      <c r="G772" s="15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</row>
    <row r="773" spans="1:35" ht="24" x14ac:dyDescent="0.2">
      <c r="A773" t="s">
        <v>390</v>
      </c>
      <c r="B773" s="9" t="str">
        <f>D773</f>
        <v>NEONATE WITH OTHER SIGNIFICANT PROBLEMS</v>
      </c>
      <c r="C773" s="1">
        <v>794</v>
      </c>
      <c r="D773" s="9" t="s">
        <v>105</v>
      </c>
      <c r="E773" t="s">
        <v>171</v>
      </c>
      <c r="F773" s="10">
        <v>10580.489117647056</v>
      </c>
      <c r="G773" s="28">
        <f>F773*0.687</f>
        <v>7268.7960238235273</v>
      </c>
      <c r="H773" s="33">
        <v>13608.7466</v>
      </c>
      <c r="I773" s="33">
        <v>1552.9722000000002</v>
      </c>
      <c r="J773" s="33">
        <v>8781.8059676470548</v>
      </c>
      <c r="K773" s="33">
        <v>9638.1630999999998</v>
      </c>
      <c r="L773" s="33">
        <v>9638.1630999999998</v>
      </c>
      <c r="M773" s="33">
        <v>14457.244650000001</v>
      </c>
      <c r="N773" s="33">
        <v>9364.0215000000007</v>
      </c>
      <c r="O773" s="33">
        <v>9554.7286999999997</v>
      </c>
      <c r="P773" s="33">
        <v>11683.7897867636</v>
      </c>
      <c r="Q773" s="33">
        <v>11683.7897867636</v>
      </c>
      <c r="R773" s="33">
        <v>6633.9666767647041</v>
      </c>
      <c r="S773" s="33">
        <v>6633.9666767647041</v>
      </c>
      <c r="T773" s="33">
        <v>9554.7286999999997</v>
      </c>
      <c r="U773" s="33">
        <v>9225.4608000000007</v>
      </c>
      <c r="V773" s="33">
        <v>9735.0066000000006</v>
      </c>
      <c r="W773" s="33">
        <v>9638.1630999999998</v>
      </c>
      <c r="X773" s="33">
        <v>7924.7863491176449</v>
      </c>
      <c r="Y773" s="33">
        <v>6952</v>
      </c>
      <c r="Z773" s="33">
        <v>9638.1630999999998</v>
      </c>
      <c r="AA773" s="33">
        <v>16193.723099999999</v>
      </c>
      <c r="AB773" s="33">
        <v>9638.1630999999998</v>
      </c>
      <c r="AC773" s="33">
        <v>8464.3912941176441</v>
      </c>
      <c r="AD773" s="33">
        <v>1537.8948</v>
      </c>
      <c r="AE773" s="33">
        <v>17184</v>
      </c>
      <c r="AF773" s="33">
        <v>9638.1630999999998</v>
      </c>
      <c r="AG773" s="33">
        <v>1507.74</v>
      </c>
      <c r="AH773" s="33">
        <v>1507.74</v>
      </c>
      <c r="AI773" s="33">
        <v>17184</v>
      </c>
    </row>
    <row r="774" spans="1:35" x14ac:dyDescent="0.2">
      <c r="A774" t="s">
        <v>390</v>
      </c>
      <c r="D774" s="9"/>
      <c r="E774" t="s">
        <v>7</v>
      </c>
      <c r="F774" s="10">
        <v>8524.5804209356356</v>
      </c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</row>
    <row r="775" spans="1:35" x14ac:dyDescent="0.2">
      <c r="A775" t="s">
        <v>390</v>
      </c>
      <c r="D775" s="9"/>
      <c r="E775" t="s">
        <v>25</v>
      </c>
      <c r="F775" s="10">
        <v>456.92422701246466</v>
      </c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</row>
    <row r="776" spans="1:35" x14ac:dyDescent="0.2">
      <c r="A776" t="s">
        <v>390</v>
      </c>
      <c r="D776" s="9"/>
      <c r="E776" t="s">
        <v>11</v>
      </c>
      <c r="F776" s="10">
        <v>440.51004486614914</v>
      </c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</row>
    <row r="777" spans="1:35" x14ac:dyDescent="0.2">
      <c r="A777" t="s">
        <v>390</v>
      </c>
      <c r="D777" s="9"/>
      <c r="E777" t="s">
        <v>66</v>
      </c>
      <c r="F777" s="10">
        <v>421.44012343728781</v>
      </c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</row>
    <row r="778" spans="1:35" x14ac:dyDescent="0.2">
      <c r="A778" t="s">
        <v>390</v>
      </c>
      <c r="D778" s="9"/>
      <c r="E778" t="s">
        <v>8</v>
      </c>
      <c r="F778" s="10">
        <v>170.93366050574284</v>
      </c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</row>
    <row r="779" spans="1:35" x14ac:dyDescent="0.2">
      <c r="A779" t="s">
        <v>390</v>
      </c>
      <c r="D779" s="9"/>
      <c r="E779" t="s">
        <v>22</v>
      </c>
      <c r="F779" s="10">
        <v>160.78359630587101</v>
      </c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</row>
    <row r="780" spans="1:35" x14ac:dyDescent="0.2">
      <c r="A780" t="s">
        <v>390</v>
      </c>
      <c r="D780" s="9"/>
      <c r="E780" t="s">
        <v>26</v>
      </c>
      <c r="F780" s="10">
        <v>153.41263476166989</v>
      </c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</row>
    <row r="781" spans="1:35" x14ac:dyDescent="0.2">
      <c r="A781" t="s">
        <v>390</v>
      </c>
      <c r="D781" s="9"/>
      <c r="E781" t="s">
        <v>9</v>
      </c>
      <c r="F781" s="10">
        <v>141.41708876745602</v>
      </c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</row>
    <row r="782" spans="1:35" x14ac:dyDescent="0.2">
      <c r="A782" t="s">
        <v>390</v>
      </c>
      <c r="D782" s="9"/>
      <c r="E782" t="s">
        <v>14</v>
      </c>
      <c r="F782" s="10">
        <v>32.11731151698158</v>
      </c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</row>
    <row r="783" spans="1:35" x14ac:dyDescent="0.2">
      <c r="A783" t="s">
        <v>390</v>
      </c>
      <c r="D783" s="9"/>
      <c r="E783" t="s">
        <v>21</v>
      </c>
      <c r="F783" s="10">
        <v>31.868871390549881</v>
      </c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</row>
    <row r="784" spans="1:35" x14ac:dyDescent="0.2">
      <c r="A784" t="s">
        <v>390</v>
      </c>
      <c r="D784" s="9"/>
      <c r="E784" t="s">
        <v>29</v>
      </c>
      <c r="F784" s="10">
        <v>19.189858041621434</v>
      </c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</row>
    <row r="785" spans="1:35" x14ac:dyDescent="0.2">
      <c r="A785" t="s">
        <v>390</v>
      </c>
      <c r="D785" s="9"/>
      <c r="E785" t="s">
        <v>67</v>
      </c>
      <c r="F785" s="10">
        <v>15.831632884337681</v>
      </c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</row>
    <row r="786" spans="1:35" x14ac:dyDescent="0.2">
      <c r="A786" t="s">
        <v>390</v>
      </c>
      <c r="D786" s="9"/>
      <c r="E786" t="s">
        <v>20</v>
      </c>
      <c r="F786" s="10">
        <v>11.479647221327108</v>
      </c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</row>
    <row r="787" spans="1:35" x14ac:dyDescent="0.2">
      <c r="A787" t="s">
        <v>390</v>
      </c>
      <c r="B787" s="12"/>
      <c r="C787" s="15"/>
      <c r="D787" s="13"/>
      <c r="E787" s="12"/>
      <c r="F787" s="14"/>
      <c r="G787" s="15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</row>
    <row r="788" spans="1:35" x14ac:dyDescent="0.2">
      <c r="A788" t="s">
        <v>390</v>
      </c>
      <c r="B788" s="9" t="str">
        <f>D788</f>
        <v>NORMAL NEWBORN</v>
      </c>
      <c r="C788" s="1">
        <v>795</v>
      </c>
      <c r="D788" s="9" t="s">
        <v>106</v>
      </c>
      <c r="E788" t="s">
        <v>171</v>
      </c>
      <c r="F788" s="10">
        <v>6804.856228373701</v>
      </c>
      <c r="G788" s="28">
        <f>F788*0.687</f>
        <v>4674.9362288927332</v>
      </c>
      <c r="H788" s="33">
        <v>1842.3278</v>
      </c>
      <c r="I788" s="33">
        <v>995.495</v>
      </c>
      <c r="J788" s="33">
        <v>5648.0306695501713</v>
      </c>
      <c r="K788" s="33">
        <v>1304.7973</v>
      </c>
      <c r="L788" s="33">
        <v>1304.7973</v>
      </c>
      <c r="M788" s="33">
        <v>1957.1959499999998</v>
      </c>
      <c r="N788" s="33">
        <v>1059</v>
      </c>
      <c r="O788" s="33">
        <v>1114</v>
      </c>
      <c r="P788" s="33">
        <v>1362.2303919999999</v>
      </c>
      <c r="Q788" s="33">
        <v>1362.2303919999999</v>
      </c>
      <c r="R788" s="33">
        <v>4266.6448551903104</v>
      </c>
      <c r="S788" s="33">
        <v>4266.6448551903104</v>
      </c>
      <c r="T788" s="33">
        <v>1114</v>
      </c>
      <c r="U788" s="33">
        <v>1248.9263999999998</v>
      </c>
      <c r="V788" s="33">
        <v>1317.9078</v>
      </c>
      <c r="W788" s="33">
        <v>1304.7973</v>
      </c>
      <c r="X788" s="33">
        <v>5096.8373150519019</v>
      </c>
      <c r="Y788" s="33">
        <v>1394</v>
      </c>
      <c r="Z788" s="33">
        <v>1304.7973</v>
      </c>
      <c r="AA788" s="33">
        <v>2192.2772999999997</v>
      </c>
      <c r="AB788" s="33">
        <v>1304.7973</v>
      </c>
      <c r="AC788" s="33">
        <v>5443.8849826989608</v>
      </c>
      <c r="AD788" s="33">
        <v>985.83</v>
      </c>
      <c r="AE788" s="33">
        <v>2500</v>
      </c>
      <c r="AF788" s="33">
        <v>1304.7973</v>
      </c>
      <c r="AG788" s="33">
        <v>966.5</v>
      </c>
      <c r="AH788" s="33">
        <v>966.5</v>
      </c>
      <c r="AI788" s="33">
        <v>5648.0306695501713</v>
      </c>
    </row>
    <row r="789" spans="1:35" x14ac:dyDescent="0.2">
      <c r="A789" t="s">
        <v>390</v>
      </c>
      <c r="D789" s="9"/>
      <c r="E789" t="s">
        <v>7</v>
      </c>
      <c r="F789" s="10">
        <v>5580.8649077466516</v>
      </c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</row>
    <row r="790" spans="1:35" x14ac:dyDescent="0.2">
      <c r="A790" t="s">
        <v>390</v>
      </c>
      <c r="D790" s="9"/>
      <c r="E790" t="s">
        <v>66</v>
      </c>
      <c r="F790" s="10">
        <v>442.31401687269647</v>
      </c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</row>
    <row r="791" spans="1:35" x14ac:dyDescent="0.2">
      <c r="A791" t="s">
        <v>390</v>
      </c>
      <c r="D791" s="9"/>
      <c r="E791" t="s">
        <v>11</v>
      </c>
      <c r="F791" s="10">
        <v>289.6697043445181</v>
      </c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</row>
    <row r="792" spans="1:35" x14ac:dyDescent="0.2">
      <c r="A792" t="s">
        <v>390</v>
      </c>
      <c r="D792" s="9"/>
      <c r="E792" t="s">
        <v>26</v>
      </c>
      <c r="F792" s="10">
        <v>155.180639370996</v>
      </c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</row>
    <row r="793" spans="1:35" x14ac:dyDescent="0.2">
      <c r="A793" t="s">
        <v>390</v>
      </c>
      <c r="D793" s="9"/>
      <c r="E793" t="s">
        <v>8</v>
      </c>
      <c r="F793" s="10">
        <v>144.78200774594356</v>
      </c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</row>
    <row r="794" spans="1:35" x14ac:dyDescent="0.2">
      <c r="A794" t="s">
        <v>390</v>
      </c>
      <c r="D794" s="9"/>
      <c r="E794" t="s">
        <v>25</v>
      </c>
      <c r="F794" s="10">
        <v>139.73135543624232</v>
      </c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</row>
    <row r="795" spans="1:35" x14ac:dyDescent="0.2">
      <c r="A795" t="s">
        <v>390</v>
      </c>
      <c r="D795" s="9"/>
      <c r="E795" t="s">
        <v>9</v>
      </c>
      <c r="F795" s="10">
        <v>36.974319801601624</v>
      </c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</row>
    <row r="796" spans="1:35" x14ac:dyDescent="0.2">
      <c r="A796" t="s">
        <v>390</v>
      </c>
      <c r="D796" s="9"/>
      <c r="E796" t="s">
        <v>67</v>
      </c>
      <c r="F796" s="10">
        <v>9.2282406733453346</v>
      </c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</row>
    <row r="797" spans="1:35" x14ac:dyDescent="0.2">
      <c r="A797" t="s">
        <v>390</v>
      </c>
      <c r="D797" s="9"/>
      <c r="E797" t="s">
        <v>22</v>
      </c>
      <c r="F797" s="10">
        <v>4.8238530792486971</v>
      </c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</row>
    <row r="798" spans="1:35" x14ac:dyDescent="0.2">
      <c r="A798" t="s">
        <v>390</v>
      </c>
      <c r="D798" s="9"/>
      <c r="E798" t="s">
        <v>14</v>
      </c>
      <c r="F798" s="10">
        <v>0.67032229489986161</v>
      </c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</row>
    <row r="799" spans="1:35" x14ac:dyDescent="0.2">
      <c r="A799" t="s">
        <v>390</v>
      </c>
      <c r="D799" s="9"/>
      <c r="E799" t="s">
        <v>24</v>
      </c>
      <c r="F799" s="10">
        <v>0.61686100757655982</v>
      </c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</row>
    <row r="800" spans="1:35" x14ac:dyDescent="0.2">
      <c r="A800" t="s">
        <v>390</v>
      </c>
      <c r="B800" s="12"/>
      <c r="C800" s="15"/>
      <c r="D800" s="13"/>
      <c r="E800" s="12"/>
      <c r="F800" s="14"/>
      <c r="G800" s="15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</row>
    <row r="801" spans="1:35" ht="24" x14ac:dyDescent="0.2">
      <c r="A801" t="s">
        <v>390</v>
      </c>
      <c r="B801" s="9" t="str">
        <f>D801</f>
        <v>VAGINAL DELIVERY WITHOUT STERILIZATION OR DC WITH CC</v>
      </c>
      <c r="C801" s="1">
        <v>806</v>
      </c>
      <c r="D801" s="9" t="s">
        <v>107</v>
      </c>
      <c r="E801" t="s">
        <v>171</v>
      </c>
      <c r="F801" s="10">
        <v>17903.695333333333</v>
      </c>
      <c r="G801" s="28">
        <f>F801*0.687</f>
        <v>12299.838694</v>
      </c>
      <c r="H801" s="33">
        <v>5855</v>
      </c>
      <c r="I801" s="33">
        <v>3384.683</v>
      </c>
      <c r="J801" s="33">
        <v>14860.067126666665</v>
      </c>
      <c r="K801" s="33">
        <v>4830.4023000000007</v>
      </c>
      <c r="L801" s="33">
        <v>4830.4023000000007</v>
      </c>
      <c r="M801" s="33">
        <v>7245.6034500000005</v>
      </c>
      <c r="N801" s="33">
        <v>4178</v>
      </c>
      <c r="O801" s="33">
        <v>4400</v>
      </c>
      <c r="P801" s="33">
        <v>4110</v>
      </c>
      <c r="Q801" s="33">
        <v>4110</v>
      </c>
      <c r="R801" s="33">
        <v>11225.616974</v>
      </c>
      <c r="S801" s="33">
        <v>11225.616974</v>
      </c>
      <c r="T801" s="33">
        <v>4400</v>
      </c>
      <c r="U801" s="33">
        <v>4623.5664000000006</v>
      </c>
      <c r="V801" s="33">
        <v>4878.9378000000006</v>
      </c>
      <c r="W801" s="33">
        <v>4830.4023000000007</v>
      </c>
      <c r="X801" s="33">
        <v>13409.867804666666</v>
      </c>
      <c r="Y801" s="33">
        <v>5574</v>
      </c>
      <c r="Z801" s="33">
        <v>4830.4023000000007</v>
      </c>
      <c r="AA801" s="33">
        <v>8115.8823000000002</v>
      </c>
      <c r="AB801" s="33">
        <v>4830.4023000000007</v>
      </c>
      <c r="AC801" s="33">
        <v>14322.956266666668</v>
      </c>
      <c r="AD801" s="33">
        <v>3351.8220000000001</v>
      </c>
      <c r="AE801" s="33">
        <v>9329.2698</v>
      </c>
      <c r="AF801" s="33">
        <v>4830.4023000000007</v>
      </c>
      <c r="AG801" s="33">
        <v>3286.1</v>
      </c>
      <c r="AH801" s="33">
        <v>3286.1</v>
      </c>
      <c r="AI801" s="33">
        <v>14860.067126666665</v>
      </c>
    </row>
    <row r="802" spans="1:35" x14ac:dyDescent="0.2">
      <c r="A802" t="s">
        <v>390</v>
      </c>
      <c r="D802" s="9"/>
      <c r="E802" t="s">
        <v>104</v>
      </c>
      <c r="F802" s="10">
        <v>8204.2034674006736</v>
      </c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</row>
    <row r="803" spans="1:35" x14ac:dyDescent="0.2">
      <c r="A803" t="s">
        <v>390</v>
      </c>
      <c r="D803" s="9"/>
      <c r="E803" t="s">
        <v>7</v>
      </c>
      <c r="F803" s="10">
        <v>6268.2837457118958</v>
      </c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</row>
    <row r="804" spans="1:35" x14ac:dyDescent="0.2">
      <c r="A804" t="s">
        <v>390</v>
      </c>
      <c r="D804" s="9"/>
      <c r="E804" t="s">
        <v>8</v>
      </c>
      <c r="F804" s="10">
        <v>1657.3306333563607</v>
      </c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</row>
    <row r="805" spans="1:35" x14ac:dyDescent="0.2">
      <c r="A805" t="s">
        <v>390</v>
      </c>
      <c r="D805" s="9"/>
      <c r="E805" t="s">
        <v>11</v>
      </c>
      <c r="F805" s="10">
        <v>1375.0198978410951</v>
      </c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</row>
    <row r="806" spans="1:35" x14ac:dyDescent="0.2">
      <c r="A806" t="s">
        <v>390</v>
      </c>
      <c r="D806" s="9"/>
      <c r="E806" t="s">
        <v>26</v>
      </c>
      <c r="F806" s="10">
        <v>129.30188246926858</v>
      </c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</row>
    <row r="807" spans="1:35" x14ac:dyDescent="0.2">
      <c r="A807" t="s">
        <v>390</v>
      </c>
      <c r="D807" s="9"/>
      <c r="E807" t="s">
        <v>12</v>
      </c>
      <c r="F807" s="10">
        <v>117.03293027841478</v>
      </c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</row>
    <row r="808" spans="1:35" x14ac:dyDescent="0.2">
      <c r="A808" t="s">
        <v>390</v>
      </c>
      <c r="D808" s="9"/>
      <c r="E808" t="s">
        <v>67</v>
      </c>
      <c r="F808" s="10">
        <v>88.398873336962623</v>
      </c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</row>
    <row r="809" spans="1:35" x14ac:dyDescent="0.2">
      <c r="A809" t="s">
        <v>390</v>
      </c>
      <c r="D809" s="9"/>
      <c r="E809" t="s">
        <v>9</v>
      </c>
      <c r="F809" s="10">
        <v>37.381878369996045</v>
      </c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</row>
    <row r="810" spans="1:35" x14ac:dyDescent="0.2">
      <c r="A810" t="s">
        <v>390</v>
      </c>
      <c r="D810" s="9"/>
      <c r="E810" t="s">
        <v>25</v>
      </c>
      <c r="F810" s="10">
        <v>11.157139353208875</v>
      </c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</row>
    <row r="811" spans="1:35" x14ac:dyDescent="0.2">
      <c r="A811" t="s">
        <v>390</v>
      </c>
      <c r="D811" s="9"/>
      <c r="E811" t="s">
        <v>17</v>
      </c>
      <c r="F811" s="10">
        <v>9.7332387014881636</v>
      </c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</row>
    <row r="812" spans="1:35" x14ac:dyDescent="0.2">
      <c r="A812" t="s">
        <v>390</v>
      </c>
      <c r="D812" s="9"/>
      <c r="E812" t="s">
        <v>24</v>
      </c>
      <c r="F812" s="10">
        <v>5.8516465139207385</v>
      </c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</row>
    <row r="813" spans="1:35" x14ac:dyDescent="0.2">
      <c r="A813" t="s">
        <v>390</v>
      </c>
      <c r="B813" s="12"/>
      <c r="C813" s="15"/>
      <c r="D813" s="13"/>
      <c r="E813" s="12"/>
      <c r="F813" s="14"/>
      <c r="G813" s="15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</row>
    <row r="814" spans="1:35" ht="36" x14ac:dyDescent="0.2">
      <c r="A814" t="s">
        <v>390</v>
      </c>
      <c r="B814" s="9" t="str">
        <f>D814</f>
        <v>VAGINAL DELIVERY WITHOUT STERILIZATION OR DC WITHOUT CC/MCC</v>
      </c>
      <c r="C814" s="1">
        <v>807</v>
      </c>
      <c r="D814" s="9" t="s">
        <v>108</v>
      </c>
      <c r="E814" t="s">
        <v>171</v>
      </c>
      <c r="F814" s="10">
        <v>15764</v>
      </c>
      <c r="G814" s="28">
        <f>F814*0.687</f>
        <v>10829.868</v>
      </c>
      <c r="H814" s="33">
        <v>5855</v>
      </c>
      <c r="I814" s="33">
        <v>3225.4038</v>
      </c>
      <c r="J814" s="33">
        <v>13084.486538709663</v>
      </c>
      <c r="K814" s="33">
        <v>4232.6666999999998</v>
      </c>
      <c r="L814" s="33">
        <v>4232.6666999999998</v>
      </c>
      <c r="M814" s="33">
        <v>6349.0000499999996</v>
      </c>
      <c r="N814" s="33">
        <v>4178</v>
      </c>
      <c r="O814" s="33">
        <v>4400</v>
      </c>
      <c r="P814" s="33">
        <v>4110</v>
      </c>
      <c r="Q814" s="33">
        <v>4110</v>
      </c>
      <c r="R814" s="33">
        <v>9884.3048912903123</v>
      </c>
      <c r="S814" s="33">
        <v>9884.3048912903123</v>
      </c>
      <c r="T814" s="33">
        <v>4400</v>
      </c>
      <c r="U814" s="33">
        <v>4051.4256</v>
      </c>
      <c r="V814" s="33">
        <v>4275.1962000000003</v>
      </c>
      <c r="W814" s="33">
        <v>4232.6666999999998</v>
      </c>
      <c r="X814" s="33">
        <v>11807.566768064506</v>
      </c>
      <c r="Y814" s="33">
        <v>5574</v>
      </c>
      <c r="Z814" s="33">
        <v>4232.6666999999998</v>
      </c>
      <c r="AA814" s="33">
        <v>7111.5866999999998</v>
      </c>
      <c r="AB814" s="33">
        <v>4232.6666999999998</v>
      </c>
      <c r="AC814" s="33">
        <v>12611.553290322569</v>
      </c>
      <c r="AD814" s="33">
        <v>3194.0891999999999</v>
      </c>
      <c r="AE814" s="33">
        <v>8174.8242</v>
      </c>
      <c r="AF814" s="33">
        <v>4232.6666999999998</v>
      </c>
      <c r="AG814" s="33">
        <v>3131.46</v>
      </c>
      <c r="AH814" s="33">
        <v>3131.46</v>
      </c>
      <c r="AI814" s="33">
        <v>13084.486538709663</v>
      </c>
    </row>
    <row r="815" spans="1:35" x14ac:dyDescent="0.2">
      <c r="A815" t="s">
        <v>390</v>
      </c>
      <c r="D815" s="9"/>
      <c r="E815" t="s">
        <v>104</v>
      </c>
      <c r="F815" s="10">
        <v>7775.1919529204815</v>
      </c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</row>
    <row r="816" spans="1:35" x14ac:dyDescent="0.2">
      <c r="A816" t="s">
        <v>390</v>
      </c>
      <c r="D816" s="9"/>
      <c r="E816" t="s">
        <v>7</v>
      </c>
      <c r="F816" s="10">
        <v>5583.9589628944914</v>
      </c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</row>
    <row r="817" spans="1:35" x14ac:dyDescent="0.2">
      <c r="A817" t="s">
        <v>390</v>
      </c>
      <c r="D817" s="9"/>
      <c r="E817" t="s">
        <v>8</v>
      </c>
      <c r="F817" s="10">
        <v>1188.7649049505592</v>
      </c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</row>
    <row r="818" spans="1:35" x14ac:dyDescent="0.2">
      <c r="A818" t="s">
        <v>390</v>
      </c>
      <c r="D818" s="9"/>
      <c r="E818" t="s">
        <v>11</v>
      </c>
      <c r="F818" s="10">
        <v>974.94362306961148</v>
      </c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</row>
    <row r="819" spans="1:35" x14ac:dyDescent="0.2">
      <c r="A819" t="s">
        <v>390</v>
      </c>
      <c r="D819" s="9"/>
      <c r="E819" t="s">
        <v>26</v>
      </c>
      <c r="F819" s="10">
        <v>93.615597019194027</v>
      </c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</row>
    <row r="820" spans="1:35" x14ac:dyDescent="0.2">
      <c r="A820" t="s">
        <v>390</v>
      </c>
      <c r="D820" s="9"/>
      <c r="E820" t="s">
        <v>12</v>
      </c>
      <c r="F820" s="10">
        <v>45.104785085619767</v>
      </c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</row>
    <row r="821" spans="1:35" x14ac:dyDescent="0.2">
      <c r="A821" t="s">
        <v>390</v>
      </c>
      <c r="D821" s="9"/>
      <c r="E821" t="s">
        <v>9</v>
      </c>
      <c r="F821" s="10">
        <v>31.052282965778456</v>
      </c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</row>
    <row r="822" spans="1:35" x14ac:dyDescent="0.2">
      <c r="A822" t="s">
        <v>390</v>
      </c>
      <c r="D822" s="9"/>
      <c r="E822" t="s">
        <v>67</v>
      </c>
      <c r="F822" s="10">
        <v>21.914434044080277</v>
      </c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</row>
    <row r="823" spans="1:35" x14ac:dyDescent="0.2">
      <c r="A823" t="s">
        <v>390</v>
      </c>
      <c r="D823" s="9"/>
      <c r="E823" t="s">
        <v>13</v>
      </c>
      <c r="F823" s="10">
        <v>15.266234952055923</v>
      </c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</row>
    <row r="824" spans="1:35" x14ac:dyDescent="0.2">
      <c r="A824" t="s">
        <v>390</v>
      </c>
      <c r="D824" s="9"/>
      <c r="E824" t="s">
        <v>25</v>
      </c>
      <c r="F824" s="10">
        <v>11.163154502331802</v>
      </c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</row>
    <row r="825" spans="1:35" x14ac:dyDescent="0.2">
      <c r="A825" t="s">
        <v>390</v>
      </c>
      <c r="D825" s="9"/>
      <c r="E825" t="s">
        <v>16</v>
      </c>
      <c r="F825" s="10">
        <v>5.8199722691122284</v>
      </c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</row>
    <row r="826" spans="1:35" x14ac:dyDescent="0.2">
      <c r="A826" t="s">
        <v>390</v>
      </c>
      <c r="D826" s="9"/>
      <c r="E826" t="s">
        <v>19</v>
      </c>
      <c r="F826" s="10">
        <v>5.0723296776185807</v>
      </c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</row>
    <row r="827" spans="1:35" x14ac:dyDescent="0.2">
      <c r="A827" t="s">
        <v>390</v>
      </c>
      <c r="D827" s="9"/>
      <c r="E827" t="s">
        <v>17</v>
      </c>
      <c r="F827" s="10">
        <v>4.5395783699075389</v>
      </c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</row>
    <row r="828" spans="1:35" x14ac:dyDescent="0.2">
      <c r="A828" t="s">
        <v>390</v>
      </c>
      <c r="D828" s="9"/>
      <c r="E828" t="s">
        <v>24</v>
      </c>
      <c r="F828" s="10">
        <v>3.3576763091032085</v>
      </c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</row>
    <row r="829" spans="1:35" x14ac:dyDescent="0.2">
      <c r="A829" t="s">
        <v>390</v>
      </c>
      <c r="D829" s="9"/>
      <c r="E829" t="s">
        <v>22</v>
      </c>
      <c r="F829" s="10">
        <v>1.9049216926978871</v>
      </c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</row>
    <row r="830" spans="1:35" x14ac:dyDescent="0.2">
      <c r="A830" t="s">
        <v>390</v>
      </c>
      <c r="D830" s="9"/>
      <c r="E830" t="s">
        <v>28</v>
      </c>
      <c r="F830" s="10">
        <v>1.2311479800045098</v>
      </c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</row>
    <row r="831" spans="1:35" x14ac:dyDescent="0.2">
      <c r="A831" t="s">
        <v>390</v>
      </c>
      <c r="D831" s="9"/>
      <c r="E831" t="s">
        <v>14</v>
      </c>
      <c r="F831" s="10">
        <v>0.91328795607607283</v>
      </c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</row>
    <row r="832" spans="1:35" x14ac:dyDescent="0.2">
      <c r="A832" t="s">
        <v>390</v>
      </c>
      <c r="B832" s="12"/>
      <c r="C832" s="15"/>
      <c r="D832" s="13"/>
      <c r="E832" s="12"/>
      <c r="F832" s="14"/>
      <c r="G832" s="15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</row>
    <row r="833" spans="1:35" ht="36" x14ac:dyDescent="0.2">
      <c r="A833" t="s">
        <v>390</v>
      </c>
      <c r="B833" s="9" t="str">
        <f>D833</f>
        <v>SEPTICEMIA OR SEVERE SEPSIS WITHOUT MV &gt;96 HOURS WITH MCC</v>
      </c>
      <c r="C833" s="1">
        <v>871</v>
      </c>
      <c r="D833" s="9" t="s">
        <v>109</v>
      </c>
      <c r="E833" t="s">
        <v>171</v>
      </c>
      <c r="F833" s="10">
        <v>64419.70930555556</v>
      </c>
      <c r="G833" s="28">
        <f>F833*0.687</f>
        <v>44256.34029291667</v>
      </c>
      <c r="H833" s="33">
        <v>18109.0684</v>
      </c>
      <c r="I833" s="33">
        <v>8800.1758000000009</v>
      </c>
      <c r="J833" s="33">
        <v>53468.358723611113</v>
      </c>
      <c r="K833" s="33">
        <v>12825.439399999999</v>
      </c>
      <c r="L833" s="33">
        <v>12825.439399999999</v>
      </c>
      <c r="M833" s="33">
        <v>19238.159099999997</v>
      </c>
      <c r="N833" s="33">
        <v>12460.641</v>
      </c>
      <c r="O833" s="33">
        <v>12714.4138</v>
      </c>
      <c r="P833" s="33">
        <v>15547.541198226401</v>
      </c>
      <c r="Q833" s="33">
        <v>15547.541198226401</v>
      </c>
      <c r="R833" s="33">
        <v>40391.157734583336</v>
      </c>
      <c r="S833" s="33">
        <v>40391.157734583336</v>
      </c>
      <c r="T833" s="33">
        <v>12714.4138</v>
      </c>
      <c r="U833" s="33">
        <v>12276.259199999999</v>
      </c>
      <c r="V833" s="33">
        <v>12954.3084</v>
      </c>
      <c r="W833" s="33">
        <v>12825.439399999999</v>
      </c>
      <c r="X833" s="33">
        <v>48250.362269861114</v>
      </c>
      <c r="Y833" s="33">
        <v>16592.379399999998</v>
      </c>
      <c r="Z833" s="33">
        <v>12825.439399999999</v>
      </c>
      <c r="AA833" s="33">
        <v>21548.879399999998</v>
      </c>
      <c r="AB833" s="33">
        <v>12825.439399999999</v>
      </c>
      <c r="AC833" s="33">
        <v>51535.767444444449</v>
      </c>
      <c r="AD833" s="33">
        <v>8714.7372000000014</v>
      </c>
      <c r="AE833" s="33">
        <v>24770.6044</v>
      </c>
      <c r="AF833" s="33">
        <v>12825.439399999999</v>
      </c>
      <c r="AG833" s="33">
        <v>8543.86</v>
      </c>
      <c r="AH833" s="33">
        <v>8543.86</v>
      </c>
      <c r="AI833" s="33">
        <v>53468.358723611113</v>
      </c>
    </row>
    <row r="834" spans="1:35" x14ac:dyDescent="0.2">
      <c r="A834" t="s">
        <v>390</v>
      </c>
      <c r="D834" s="9"/>
      <c r="E834" t="s">
        <v>7</v>
      </c>
      <c r="F834" s="10">
        <v>29222.603462359064</v>
      </c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</row>
    <row r="835" spans="1:35" x14ac:dyDescent="0.2">
      <c r="A835" t="s">
        <v>390</v>
      </c>
      <c r="D835" s="9"/>
      <c r="E835" t="s">
        <v>8</v>
      </c>
      <c r="F835" s="10">
        <v>7279.6885955927837</v>
      </c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</row>
    <row r="836" spans="1:35" x14ac:dyDescent="0.2">
      <c r="A836" t="s">
        <v>390</v>
      </c>
      <c r="D836" s="9"/>
      <c r="E836" t="s">
        <v>11</v>
      </c>
      <c r="F836" s="10">
        <v>6638.4992163659799</v>
      </c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</row>
    <row r="837" spans="1:35" x14ac:dyDescent="0.2">
      <c r="A837" t="s">
        <v>390</v>
      </c>
      <c r="D837" s="9"/>
      <c r="E837" t="s">
        <v>16</v>
      </c>
      <c r="F837" s="10">
        <v>5500.6977645587749</v>
      </c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</row>
    <row r="838" spans="1:35" x14ac:dyDescent="0.2">
      <c r="A838" t="s">
        <v>390</v>
      </c>
      <c r="D838" s="9"/>
      <c r="E838" t="s">
        <v>19</v>
      </c>
      <c r="F838" s="10">
        <v>3282.8517728795023</v>
      </c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</row>
    <row r="839" spans="1:35" x14ac:dyDescent="0.2">
      <c r="A839" t="s">
        <v>390</v>
      </c>
      <c r="D839" s="9"/>
      <c r="E839" t="s">
        <v>22</v>
      </c>
      <c r="F839" s="10">
        <v>3013.0466756868427</v>
      </c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</row>
    <row r="840" spans="1:35" x14ac:dyDescent="0.2">
      <c r="A840" t="s">
        <v>390</v>
      </c>
      <c r="D840" s="9"/>
      <c r="E840" t="s">
        <v>21</v>
      </c>
      <c r="F840" s="10">
        <v>2143.0890013652338</v>
      </c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</row>
    <row r="841" spans="1:35" x14ac:dyDescent="0.2">
      <c r="A841" t="s">
        <v>390</v>
      </c>
      <c r="D841" s="9"/>
      <c r="E841" t="s">
        <v>9</v>
      </c>
      <c r="F841" s="10">
        <v>1461.0923267253004</v>
      </c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</row>
    <row r="842" spans="1:35" x14ac:dyDescent="0.2">
      <c r="A842" t="s">
        <v>390</v>
      </c>
      <c r="D842" s="9"/>
      <c r="E842" t="s">
        <v>26</v>
      </c>
      <c r="F842" s="10">
        <v>912.74316928828432</v>
      </c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</row>
    <row r="843" spans="1:35" x14ac:dyDescent="0.2">
      <c r="A843" t="s">
        <v>390</v>
      </c>
      <c r="D843" s="9"/>
      <c r="E843" t="s">
        <v>13</v>
      </c>
      <c r="F843" s="10">
        <v>786.05595313727372</v>
      </c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</row>
    <row r="844" spans="1:35" x14ac:dyDescent="0.2">
      <c r="A844" t="s">
        <v>390</v>
      </c>
      <c r="D844" s="9"/>
      <c r="E844" t="s">
        <v>14</v>
      </c>
      <c r="F844" s="10">
        <v>590.48072122791757</v>
      </c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</row>
    <row r="845" spans="1:35" x14ac:dyDescent="0.2">
      <c r="A845" t="s">
        <v>390</v>
      </c>
      <c r="D845" s="9"/>
      <c r="E845" t="s">
        <v>17</v>
      </c>
      <c r="F845" s="10">
        <v>586.48878560189462</v>
      </c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</row>
    <row r="846" spans="1:35" x14ac:dyDescent="0.2">
      <c r="A846" t="s">
        <v>390</v>
      </c>
      <c r="D846" s="9"/>
      <c r="E846" t="s">
        <v>71</v>
      </c>
      <c r="F846" s="10">
        <v>501.06491685689463</v>
      </c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</row>
    <row r="847" spans="1:35" x14ac:dyDescent="0.2">
      <c r="A847" t="s">
        <v>390</v>
      </c>
      <c r="D847" s="9"/>
      <c r="E847" t="s">
        <v>18</v>
      </c>
      <c r="F847" s="10">
        <v>486.30541599628737</v>
      </c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</row>
    <row r="848" spans="1:35" x14ac:dyDescent="0.2">
      <c r="A848" t="s">
        <v>390</v>
      </c>
      <c r="D848" s="9"/>
      <c r="E848" t="s">
        <v>23</v>
      </c>
      <c r="F848" s="10">
        <v>461.91551850672829</v>
      </c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</row>
    <row r="849" spans="1:35" x14ac:dyDescent="0.2">
      <c r="A849" t="s">
        <v>390</v>
      </c>
      <c r="D849" s="9"/>
      <c r="E849" t="s">
        <v>24</v>
      </c>
      <c r="F849" s="10">
        <v>381.7806683285512</v>
      </c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</row>
    <row r="850" spans="1:35" x14ac:dyDescent="0.2">
      <c r="A850" t="s">
        <v>390</v>
      </c>
      <c r="D850" s="9"/>
      <c r="E850" t="s">
        <v>67</v>
      </c>
      <c r="F850" s="10">
        <v>301.90049653601062</v>
      </c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</row>
    <row r="851" spans="1:35" x14ac:dyDescent="0.2">
      <c r="A851" t="s">
        <v>390</v>
      </c>
      <c r="D851" s="9"/>
      <c r="E851" t="s">
        <v>20</v>
      </c>
      <c r="F851" s="10">
        <v>259.12045050223571</v>
      </c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</row>
    <row r="852" spans="1:35" x14ac:dyDescent="0.2">
      <c r="A852" t="s">
        <v>390</v>
      </c>
      <c r="D852" s="9"/>
      <c r="E852" t="s">
        <v>66</v>
      </c>
      <c r="F852" s="10">
        <v>210.80855302231029</v>
      </c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</row>
    <row r="853" spans="1:35" x14ac:dyDescent="0.2">
      <c r="A853" t="s">
        <v>390</v>
      </c>
      <c r="D853" s="9"/>
      <c r="E853" t="s">
        <v>15</v>
      </c>
      <c r="F853" s="10">
        <v>206.46717496018144</v>
      </c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</row>
    <row r="854" spans="1:35" x14ac:dyDescent="0.2">
      <c r="A854" t="s">
        <v>390</v>
      </c>
      <c r="D854" s="9"/>
      <c r="E854" t="s">
        <v>25</v>
      </c>
      <c r="F854" s="10">
        <v>114.32098138500925</v>
      </c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</row>
    <row r="855" spans="1:35" x14ac:dyDescent="0.2">
      <c r="A855" t="s">
        <v>390</v>
      </c>
      <c r="D855" s="9"/>
      <c r="E855" t="s">
        <v>12</v>
      </c>
      <c r="F855" s="10">
        <v>46.07901954074044</v>
      </c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</row>
    <row r="856" spans="1:35" x14ac:dyDescent="0.2">
      <c r="A856" t="s">
        <v>390</v>
      </c>
      <c r="D856" s="9"/>
      <c r="E856" t="s">
        <v>29</v>
      </c>
      <c r="F856" s="10">
        <v>14.451517696581833</v>
      </c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</row>
    <row r="857" spans="1:35" x14ac:dyDescent="0.2">
      <c r="A857" t="s">
        <v>390</v>
      </c>
      <c r="D857" s="9"/>
      <c r="E857" t="s">
        <v>27</v>
      </c>
      <c r="F857" s="10">
        <v>6.5801787544682036</v>
      </c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</row>
    <row r="858" spans="1:35" x14ac:dyDescent="0.2">
      <c r="A858" t="s">
        <v>390</v>
      </c>
      <c r="D858" s="9"/>
      <c r="E858" t="s">
        <v>28</v>
      </c>
      <c r="F858" s="10">
        <v>5.863525622793448</v>
      </c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</row>
    <row r="859" spans="1:35" x14ac:dyDescent="0.2">
      <c r="A859" t="s">
        <v>390</v>
      </c>
      <c r="D859" s="9"/>
      <c r="E859" t="s">
        <v>10</v>
      </c>
      <c r="F859" s="10">
        <v>5.7130876926732936</v>
      </c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</row>
    <row r="860" spans="1:35" x14ac:dyDescent="0.2">
      <c r="A860" t="s">
        <v>390</v>
      </c>
      <c r="B860" s="12"/>
      <c r="C860" s="15"/>
      <c r="D860" s="13"/>
      <c r="E860" s="12"/>
      <c r="F860" s="14"/>
      <c r="G860" s="15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</row>
    <row r="861" spans="1:35" ht="36" x14ac:dyDescent="0.2">
      <c r="A861" t="s">
        <v>390</v>
      </c>
      <c r="B861" s="9" t="str">
        <f>D861</f>
        <v>SEPTICEMIA OR SEVERE SEPSIS WITHOUT MV &gt;96 HOURS WITHOUT MCC</v>
      </c>
      <c r="C861" s="1">
        <v>872</v>
      </c>
      <c r="D861" s="9" t="s">
        <v>110</v>
      </c>
      <c r="E861" t="s">
        <v>171</v>
      </c>
      <c r="F861" s="10">
        <v>42967.165263157898</v>
      </c>
      <c r="G861" s="28">
        <f>F861*0.687</f>
        <v>29518.44253578948</v>
      </c>
      <c r="H861" s="33">
        <v>9407.106600000001</v>
      </c>
      <c r="I861" s="33">
        <v>5296.0334000000012</v>
      </c>
      <c r="J861" s="33">
        <v>35662.747168421054</v>
      </c>
      <c r="K861" s="33">
        <v>6662.4231</v>
      </c>
      <c r="L861" s="33">
        <v>6662.4231</v>
      </c>
      <c r="M861" s="33">
        <v>9993.63465</v>
      </c>
      <c r="N861" s="33">
        <v>6472.9215000000004</v>
      </c>
      <c r="O861" s="33">
        <v>6604.7487000000001</v>
      </c>
      <c r="P861" s="33">
        <v>8076.4716433235999</v>
      </c>
      <c r="Q861" s="33">
        <v>8076.4716433235999</v>
      </c>
      <c r="R861" s="33">
        <v>26940.412620000003</v>
      </c>
      <c r="S861" s="33">
        <v>26940.412620000003</v>
      </c>
      <c r="T861" s="33">
        <v>6604.7487000000001</v>
      </c>
      <c r="U861" s="33">
        <v>6377.1408000000001</v>
      </c>
      <c r="V861" s="33">
        <v>6729.3666000000003</v>
      </c>
      <c r="W861" s="33">
        <v>6662.4231</v>
      </c>
      <c r="X861" s="33">
        <v>32182.406782105267</v>
      </c>
      <c r="Y861" s="33">
        <v>8619.2330999999995</v>
      </c>
      <c r="Z861" s="33">
        <v>6662.4231</v>
      </c>
      <c r="AA861" s="33">
        <v>11193.983100000001</v>
      </c>
      <c r="AB861" s="33">
        <v>6662.4231</v>
      </c>
      <c r="AC861" s="33">
        <v>34373.732210526323</v>
      </c>
      <c r="AD861" s="33">
        <v>5244.615600000001</v>
      </c>
      <c r="AE861" s="33">
        <v>12867.570600000001</v>
      </c>
      <c r="AF861" s="33">
        <v>6662.4231</v>
      </c>
      <c r="AG861" s="33">
        <v>5141.7800000000007</v>
      </c>
      <c r="AH861" s="33">
        <v>5141.7800000000007</v>
      </c>
      <c r="AI861" s="33">
        <v>35662.747168421054</v>
      </c>
    </row>
    <row r="862" spans="1:35" x14ac:dyDescent="0.2">
      <c r="A862" t="s">
        <v>390</v>
      </c>
      <c r="D862" s="9"/>
      <c r="E862" t="s">
        <v>7</v>
      </c>
      <c r="F862" s="10">
        <v>20464.367986778412</v>
      </c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</row>
    <row r="863" spans="1:35" x14ac:dyDescent="0.2">
      <c r="A863" t="s">
        <v>390</v>
      </c>
      <c r="D863" s="9"/>
      <c r="E863" t="s">
        <v>11</v>
      </c>
      <c r="F863" s="10">
        <v>4580.5571811867212</v>
      </c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</row>
    <row r="864" spans="1:35" x14ac:dyDescent="0.2">
      <c r="A864" t="s">
        <v>390</v>
      </c>
      <c r="D864" s="9"/>
      <c r="E864" t="s">
        <v>16</v>
      </c>
      <c r="F864" s="10">
        <v>4075.2061578418788</v>
      </c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</row>
    <row r="865" spans="1:35" x14ac:dyDescent="0.2">
      <c r="A865" t="s">
        <v>390</v>
      </c>
      <c r="D865" s="9"/>
      <c r="E865" t="s">
        <v>8</v>
      </c>
      <c r="F865" s="10">
        <v>3951.4304353328871</v>
      </c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</row>
    <row r="866" spans="1:35" x14ac:dyDescent="0.2">
      <c r="A866" t="s">
        <v>390</v>
      </c>
      <c r="D866" s="9"/>
      <c r="E866" t="s">
        <v>19</v>
      </c>
      <c r="F866" s="10">
        <v>3432.9300144161102</v>
      </c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</row>
    <row r="867" spans="1:35" x14ac:dyDescent="0.2">
      <c r="A867" t="s">
        <v>390</v>
      </c>
      <c r="D867" s="9"/>
      <c r="E867" t="s">
        <v>22</v>
      </c>
      <c r="F867" s="10">
        <v>1867.2197114268085</v>
      </c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</row>
    <row r="868" spans="1:35" x14ac:dyDescent="0.2">
      <c r="A868" t="s">
        <v>390</v>
      </c>
      <c r="D868" s="9"/>
      <c r="E868" t="s">
        <v>26</v>
      </c>
      <c r="F868" s="10">
        <v>1108.8693445296492</v>
      </c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</row>
    <row r="869" spans="1:35" x14ac:dyDescent="0.2">
      <c r="A869" t="s">
        <v>390</v>
      </c>
      <c r="D869" s="9"/>
      <c r="E869" t="s">
        <v>23</v>
      </c>
      <c r="F869" s="10">
        <v>563.07161261918418</v>
      </c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</row>
    <row r="870" spans="1:35" x14ac:dyDescent="0.2">
      <c r="A870" t="s">
        <v>390</v>
      </c>
      <c r="D870" s="9"/>
      <c r="E870" t="s">
        <v>13</v>
      </c>
      <c r="F870" s="10">
        <v>435.80560169230438</v>
      </c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</row>
    <row r="871" spans="1:35" x14ac:dyDescent="0.2">
      <c r="A871" t="s">
        <v>390</v>
      </c>
      <c r="D871" s="9"/>
      <c r="E871" t="s">
        <v>67</v>
      </c>
      <c r="F871" s="10">
        <v>372.76391997607254</v>
      </c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</row>
    <row r="872" spans="1:35" x14ac:dyDescent="0.2">
      <c r="A872" t="s">
        <v>390</v>
      </c>
      <c r="D872" s="9"/>
      <c r="E872" t="s">
        <v>17</v>
      </c>
      <c r="F872" s="10">
        <v>339.22272298166251</v>
      </c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</row>
    <row r="873" spans="1:35" x14ac:dyDescent="0.2">
      <c r="A873" t="s">
        <v>390</v>
      </c>
      <c r="D873" s="9"/>
      <c r="E873" t="s">
        <v>14</v>
      </c>
      <c r="F873" s="10">
        <v>308.95023225654131</v>
      </c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</row>
    <row r="874" spans="1:35" x14ac:dyDescent="0.2">
      <c r="A874" t="s">
        <v>390</v>
      </c>
      <c r="D874" s="9"/>
      <c r="E874" t="s">
        <v>18</v>
      </c>
      <c r="F874" s="10">
        <v>304.18679095958788</v>
      </c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</row>
    <row r="875" spans="1:35" x14ac:dyDescent="0.2">
      <c r="A875" t="s">
        <v>390</v>
      </c>
      <c r="D875" s="9"/>
      <c r="E875" t="s">
        <v>24</v>
      </c>
      <c r="F875" s="10">
        <v>295.66187360400568</v>
      </c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</row>
    <row r="876" spans="1:35" x14ac:dyDescent="0.2">
      <c r="A876" t="s">
        <v>390</v>
      </c>
      <c r="D876" s="9"/>
      <c r="E876" t="s">
        <v>9</v>
      </c>
      <c r="F876" s="10">
        <v>286.84950720464178</v>
      </c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</row>
    <row r="877" spans="1:35" x14ac:dyDescent="0.2">
      <c r="A877" t="s">
        <v>390</v>
      </c>
      <c r="D877" s="9"/>
      <c r="E877" t="s">
        <v>15</v>
      </c>
      <c r="F877" s="10">
        <v>244.33168721442138</v>
      </c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</row>
    <row r="878" spans="1:35" x14ac:dyDescent="0.2">
      <c r="A878" t="s">
        <v>390</v>
      </c>
      <c r="D878" s="9"/>
      <c r="E878" t="s">
        <v>21</v>
      </c>
      <c r="F878" s="10">
        <v>171.81239988321664</v>
      </c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</row>
    <row r="879" spans="1:35" x14ac:dyDescent="0.2">
      <c r="A879" t="s">
        <v>390</v>
      </c>
      <c r="D879" s="9"/>
      <c r="E879" t="s">
        <v>20</v>
      </c>
      <c r="F879" s="10">
        <v>65.70263857866793</v>
      </c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</row>
    <row r="880" spans="1:35" x14ac:dyDescent="0.2">
      <c r="A880" t="s">
        <v>390</v>
      </c>
      <c r="D880" s="9"/>
      <c r="E880" t="s">
        <v>66</v>
      </c>
      <c r="F880" s="10">
        <v>46.763853008366908</v>
      </c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</row>
    <row r="881" spans="1:35" x14ac:dyDescent="0.2">
      <c r="A881" t="s">
        <v>390</v>
      </c>
      <c r="D881" s="9"/>
      <c r="E881" t="s">
        <v>27</v>
      </c>
      <c r="F881" s="10">
        <v>21.041270004818408</v>
      </c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</row>
    <row r="882" spans="1:35" x14ac:dyDescent="0.2">
      <c r="A882" t="s">
        <v>390</v>
      </c>
      <c r="D882" s="9"/>
      <c r="E882" t="s">
        <v>12</v>
      </c>
      <c r="F882" s="10">
        <v>10.512422172586868</v>
      </c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</row>
    <row r="883" spans="1:35" x14ac:dyDescent="0.2">
      <c r="A883" t="s">
        <v>390</v>
      </c>
      <c r="D883" s="9"/>
      <c r="E883" t="s">
        <v>10</v>
      </c>
      <c r="F883" s="10">
        <v>5.5847242791867746</v>
      </c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</row>
    <row r="884" spans="1:35" x14ac:dyDescent="0.2">
      <c r="A884" t="s">
        <v>390</v>
      </c>
      <c r="D884" s="9"/>
      <c r="E884" t="s">
        <v>28</v>
      </c>
      <c r="F884" s="10">
        <v>5.4204676827401039</v>
      </c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</row>
    <row r="885" spans="1:35" x14ac:dyDescent="0.2">
      <c r="A885" t="s">
        <v>390</v>
      </c>
      <c r="D885" s="9"/>
      <c r="E885" t="s">
        <v>97</v>
      </c>
      <c r="F885" s="10">
        <v>4.6977386583747576</v>
      </c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</row>
    <row r="886" spans="1:35" x14ac:dyDescent="0.2">
      <c r="A886" t="s">
        <v>390</v>
      </c>
      <c r="D886" s="9"/>
      <c r="E886" t="s">
        <v>25</v>
      </c>
      <c r="F886" s="10">
        <v>2.890916097461389</v>
      </c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</row>
    <row r="887" spans="1:35" x14ac:dyDescent="0.2">
      <c r="A887" t="s">
        <v>390</v>
      </c>
      <c r="D887" s="9"/>
      <c r="E887" t="s">
        <v>29</v>
      </c>
      <c r="F887" s="10">
        <v>1.3140527715733585</v>
      </c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</row>
    <row r="888" spans="1:35" x14ac:dyDescent="0.2">
      <c r="A888" t="s">
        <v>390</v>
      </c>
      <c r="B888" s="12"/>
      <c r="C888" s="15"/>
      <c r="D888" s="13"/>
      <c r="E888" s="12"/>
      <c r="F888" s="14"/>
      <c r="G888" s="15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</row>
    <row r="889" spans="1:35" ht="48" x14ac:dyDescent="0.2">
      <c r="A889" t="s">
        <v>390</v>
      </c>
      <c r="B889" s="9" t="str">
        <f>D889</f>
        <v>ALCOHOL, DRUG ABUSE OR DEPENDENCE WITHOUT REHABILITATION THERAPY WITHOUT MCC</v>
      </c>
      <c r="C889" s="1">
        <v>897</v>
      </c>
      <c r="D889" s="9" t="s">
        <v>111</v>
      </c>
      <c r="E889" t="s">
        <v>171</v>
      </c>
      <c r="F889" s="10">
        <v>32232.191428571427</v>
      </c>
      <c r="G889" s="28">
        <f>F889*0.687</f>
        <v>22143.515511428574</v>
      </c>
      <c r="H889" s="33">
        <v>7815.0504000000001</v>
      </c>
      <c r="I889" s="33">
        <v>4818.1957999999995</v>
      </c>
      <c r="J889" s="33">
        <v>26752.718885714283</v>
      </c>
      <c r="K889" s="33">
        <v>5534.8764000000001</v>
      </c>
      <c r="L889" s="33">
        <v>5534.8764000000001</v>
      </c>
      <c r="M889" s="33">
        <v>8302.3145999999997</v>
      </c>
      <c r="N889" s="33">
        <v>5377.4459999999999</v>
      </c>
      <c r="O889" s="33">
        <v>5486.9628000000002</v>
      </c>
      <c r="P889" s="33">
        <v>6709.6117467984004</v>
      </c>
      <c r="Q889" s="33">
        <v>6709.6117467984004</v>
      </c>
      <c r="R889" s="33">
        <v>20209.584025714285</v>
      </c>
      <c r="S889" s="33">
        <v>20209.584025714285</v>
      </c>
      <c r="T889" s="33">
        <v>5486.9628000000002</v>
      </c>
      <c r="U889" s="33">
        <v>5297.8752000000004</v>
      </c>
      <c r="V889" s="33">
        <v>5590.4904000000006</v>
      </c>
      <c r="W889" s="33">
        <v>5534.8764000000001</v>
      </c>
      <c r="X889" s="33">
        <v>24141.911379999998</v>
      </c>
      <c r="Y889" s="33">
        <v>7160.5164000000004</v>
      </c>
      <c r="Z889" s="33">
        <v>5534.8764000000001</v>
      </c>
      <c r="AA889" s="33">
        <v>9299.5164000000004</v>
      </c>
      <c r="AB889" s="33">
        <v>5534.8764000000001</v>
      </c>
      <c r="AC889" s="33">
        <v>25785.753142857142</v>
      </c>
      <c r="AD889" s="33">
        <v>4771.4171999999999</v>
      </c>
      <c r="AE889" s="33">
        <v>10689.866400000001</v>
      </c>
      <c r="AF889" s="33">
        <v>5534.8764000000001</v>
      </c>
      <c r="AG889" s="33">
        <v>4677.8599999999997</v>
      </c>
      <c r="AH889" s="33">
        <v>4677.8599999999997</v>
      </c>
      <c r="AI889" s="33">
        <v>26752.718885714283</v>
      </c>
    </row>
    <row r="890" spans="1:35" x14ac:dyDescent="0.2">
      <c r="A890" t="s">
        <v>390</v>
      </c>
      <c r="D890" s="9"/>
      <c r="E890" t="s">
        <v>7</v>
      </c>
      <c r="F890" s="10">
        <v>17328.090521716265</v>
      </c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</row>
    <row r="891" spans="1:35" x14ac:dyDescent="0.2">
      <c r="A891" t="s">
        <v>390</v>
      </c>
      <c r="D891" s="9"/>
      <c r="E891" t="s">
        <v>19</v>
      </c>
      <c r="F891" s="10">
        <v>4123.0733998380028</v>
      </c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</row>
    <row r="892" spans="1:35" x14ac:dyDescent="0.2">
      <c r="A892" t="s">
        <v>390</v>
      </c>
      <c r="D892" s="9"/>
      <c r="E892" t="s">
        <v>11</v>
      </c>
      <c r="F892" s="10">
        <v>3018.0908771843719</v>
      </c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</row>
    <row r="893" spans="1:35" x14ac:dyDescent="0.2">
      <c r="A893" t="s">
        <v>390</v>
      </c>
      <c r="D893" s="9"/>
      <c r="E893" t="s">
        <v>16</v>
      </c>
      <c r="F893" s="10">
        <v>2848.8093724807836</v>
      </c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</row>
    <row r="894" spans="1:35" x14ac:dyDescent="0.2">
      <c r="A894" t="s">
        <v>390</v>
      </c>
      <c r="D894" s="9"/>
      <c r="E894" t="s">
        <v>8</v>
      </c>
      <c r="F894" s="10">
        <v>1812.0207788556415</v>
      </c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</row>
    <row r="895" spans="1:35" x14ac:dyDescent="0.2">
      <c r="A895" t="s">
        <v>390</v>
      </c>
      <c r="D895" s="9"/>
      <c r="E895" t="s">
        <v>26</v>
      </c>
      <c r="F895" s="10">
        <v>879.46091648452023</v>
      </c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</row>
    <row r="896" spans="1:35" x14ac:dyDescent="0.2">
      <c r="A896" t="s">
        <v>390</v>
      </c>
      <c r="D896" s="9"/>
      <c r="E896" t="s">
        <v>22</v>
      </c>
      <c r="F896" s="10">
        <v>532.48773317397831</v>
      </c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</row>
    <row r="897" spans="1:35" x14ac:dyDescent="0.2">
      <c r="A897" t="s">
        <v>390</v>
      </c>
      <c r="D897" s="9"/>
      <c r="E897" t="s">
        <v>23</v>
      </c>
      <c r="F897" s="10">
        <v>410.5898060209156</v>
      </c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</row>
    <row r="898" spans="1:35" x14ac:dyDescent="0.2">
      <c r="A898" t="s">
        <v>390</v>
      </c>
      <c r="D898" s="9"/>
      <c r="E898" t="s">
        <v>24</v>
      </c>
      <c r="F898" s="10">
        <v>391.53509792204284</v>
      </c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</row>
    <row r="899" spans="1:35" x14ac:dyDescent="0.2">
      <c r="A899" t="s">
        <v>390</v>
      </c>
      <c r="D899" s="9"/>
      <c r="E899" t="s">
        <v>15</v>
      </c>
      <c r="F899" s="10">
        <v>229.57007908162444</v>
      </c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</row>
    <row r="900" spans="1:35" x14ac:dyDescent="0.2">
      <c r="A900" t="s">
        <v>390</v>
      </c>
      <c r="D900" s="9"/>
      <c r="E900" t="s">
        <v>67</v>
      </c>
      <c r="F900" s="10">
        <v>214.77005238017122</v>
      </c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</row>
    <row r="901" spans="1:35" x14ac:dyDescent="0.2">
      <c r="A901" t="s">
        <v>390</v>
      </c>
      <c r="D901" s="9"/>
      <c r="E901" t="s">
        <v>14</v>
      </c>
      <c r="F901" s="10">
        <v>157.97136084161355</v>
      </c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</row>
    <row r="902" spans="1:35" x14ac:dyDescent="0.2">
      <c r="A902" t="s">
        <v>390</v>
      </c>
      <c r="D902" s="9"/>
      <c r="E902" t="s">
        <v>17</v>
      </c>
      <c r="F902" s="10">
        <v>108.01148234676089</v>
      </c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</row>
    <row r="903" spans="1:35" x14ac:dyDescent="0.2">
      <c r="A903" t="s">
        <v>390</v>
      </c>
      <c r="D903" s="9"/>
      <c r="E903" t="s">
        <v>18</v>
      </c>
      <c r="F903" s="10">
        <v>74.261156905880782</v>
      </c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</row>
    <row r="904" spans="1:35" x14ac:dyDescent="0.2">
      <c r="A904" t="s">
        <v>390</v>
      </c>
      <c r="D904" s="9"/>
      <c r="E904" t="s">
        <v>9</v>
      </c>
      <c r="F904" s="10">
        <v>32.3721218961945</v>
      </c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</row>
    <row r="905" spans="1:35" x14ac:dyDescent="0.2">
      <c r="A905" t="s">
        <v>390</v>
      </c>
      <c r="D905" s="9"/>
      <c r="E905" t="s">
        <v>21</v>
      </c>
      <c r="F905" s="10">
        <v>28.712573847616476</v>
      </c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</row>
    <row r="906" spans="1:35" x14ac:dyDescent="0.2">
      <c r="A906" t="s">
        <v>390</v>
      </c>
      <c r="D906" s="9"/>
      <c r="E906" t="s">
        <v>20</v>
      </c>
      <c r="F906" s="10">
        <v>12.529123133505369</v>
      </c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</row>
    <row r="907" spans="1:35" x14ac:dyDescent="0.2">
      <c r="A907" t="s">
        <v>390</v>
      </c>
      <c r="D907" s="9"/>
      <c r="E907" t="s">
        <v>28</v>
      </c>
      <c r="F907" s="10">
        <v>11.48502953904659</v>
      </c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</row>
    <row r="908" spans="1:35" x14ac:dyDescent="0.2">
      <c r="A908" t="s">
        <v>390</v>
      </c>
      <c r="D908" s="9"/>
      <c r="E908" t="s">
        <v>66</v>
      </c>
      <c r="F908" s="10">
        <v>9.5795587291593147</v>
      </c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</row>
    <row r="909" spans="1:35" x14ac:dyDescent="0.2">
      <c r="A909" t="s">
        <v>390</v>
      </c>
      <c r="D909" s="9"/>
      <c r="E909" t="s">
        <v>25</v>
      </c>
      <c r="F909" s="10">
        <v>6.682199004536197</v>
      </c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</row>
    <row r="910" spans="1:35" x14ac:dyDescent="0.2">
      <c r="A910" t="s">
        <v>390</v>
      </c>
      <c r="D910" s="9"/>
      <c r="E910" t="s">
        <v>29</v>
      </c>
      <c r="F910" s="10">
        <v>2.0881871889175616</v>
      </c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</row>
    <row r="911" spans="1:35" x14ac:dyDescent="0.2">
      <c r="A911" t="s">
        <v>390</v>
      </c>
      <c r="B911" s="12"/>
      <c r="C911" s="15"/>
      <c r="D911" s="13"/>
      <c r="E911" s="12"/>
      <c r="F911" s="14"/>
      <c r="G911" s="15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4"/>
      <c r="AI911" s="34"/>
    </row>
    <row r="912" spans="1:35" s="29" customFormat="1" x14ac:dyDescent="0.2">
      <c r="A912" s="29" t="s">
        <v>390</v>
      </c>
      <c r="B912" s="30" t="str">
        <f>D912</f>
        <v>FNA BX W/US GDN 1ST LES</v>
      </c>
      <c r="C912" s="31">
        <v>10005</v>
      </c>
      <c r="D912" s="30" t="s">
        <v>112</v>
      </c>
      <c r="E912" s="29" t="s">
        <v>171</v>
      </c>
      <c r="F912" s="32">
        <v>3359</v>
      </c>
      <c r="G912" s="36">
        <v>2307.7941106194694</v>
      </c>
      <c r="H912" s="35">
        <v>1316</v>
      </c>
      <c r="I912" s="35">
        <v>0</v>
      </c>
      <c r="J912" s="35">
        <v>2788.1646460176989</v>
      </c>
      <c r="K912" s="35">
        <v>623.01120000000003</v>
      </c>
      <c r="L912" s="35">
        <v>623.01120000000003</v>
      </c>
      <c r="M912" s="35">
        <v>934.5168000000001</v>
      </c>
      <c r="N912" s="35">
        <v>1817.3458716814157</v>
      </c>
      <c r="O912" s="35">
        <v>2039.055349557522</v>
      </c>
      <c r="P912" s="35">
        <v>2143.1916194690266</v>
      </c>
      <c r="Q912" s="35">
        <v>2143.1916194690266</v>
      </c>
      <c r="R912" s="35">
        <v>2475.7558362831855</v>
      </c>
      <c r="S912" s="35">
        <v>2448.881960176991</v>
      </c>
      <c r="T912" s="35">
        <v>2039.055349557522</v>
      </c>
      <c r="U912" s="35">
        <v>1810.627402654867</v>
      </c>
      <c r="V912" s="35">
        <v>2183.5024336283186</v>
      </c>
      <c r="W912" s="35">
        <v>623.01120000000003</v>
      </c>
      <c r="X912" s="35">
        <v>2673.9506725663718</v>
      </c>
      <c r="Y912" s="35">
        <v>1017</v>
      </c>
      <c r="Z912" s="35">
        <v>623.01120000000003</v>
      </c>
      <c r="AA912" s="35">
        <v>2510</v>
      </c>
      <c r="AB912" s="35">
        <v>623.01120000000003</v>
      </c>
      <c r="AC912" s="35">
        <v>2687.3876106194693</v>
      </c>
      <c r="AD912" s="35">
        <v>0</v>
      </c>
      <c r="AE912" s="35">
        <v>1168</v>
      </c>
      <c r="AF912" s="35">
        <v>623.01120000000003</v>
      </c>
      <c r="AG912" s="35">
        <v>0</v>
      </c>
      <c r="AH912" s="35">
        <v>0</v>
      </c>
      <c r="AI912" s="35">
        <v>2788.1646460176989</v>
      </c>
    </row>
    <row r="913" spans="1:35" x14ac:dyDescent="0.2">
      <c r="A913" t="s">
        <v>390</v>
      </c>
      <c r="D913" s="9"/>
      <c r="E913" t="s">
        <v>13</v>
      </c>
      <c r="F913" s="10">
        <f>2391+19</f>
        <v>2410</v>
      </c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</row>
    <row r="914" spans="1:35" x14ac:dyDescent="0.2">
      <c r="A914" t="s">
        <v>390</v>
      </c>
      <c r="D914" s="9"/>
      <c r="E914" t="s">
        <v>12</v>
      </c>
      <c r="F914" s="10">
        <v>895.10884955752215</v>
      </c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</row>
    <row r="915" spans="1:35" x14ac:dyDescent="0.2">
      <c r="A915" t="s">
        <v>390</v>
      </c>
      <c r="D915" s="9"/>
      <c r="E915" t="s">
        <v>11</v>
      </c>
      <c r="F915" s="10">
        <v>22.707964601769913</v>
      </c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</row>
    <row r="916" spans="1:35" x14ac:dyDescent="0.2">
      <c r="A916" t="s">
        <v>390</v>
      </c>
      <c r="D916" s="9"/>
      <c r="E916" t="s">
        <v>67</v>
      </c>
      <c r="F916" s="10">
        <v>17.424778761061948</v>
      </c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</row>
    <row r="917" spans="1:35" x14ac:dyDescent="0.2">
      <c r="A917" t="s">
        <v>390</v>
      </c>
      <c r="D917" s="9"/>
      <c r="E917" t="s">
        <v>113</v>
      </c>
      <c r="F917" s="10">
        <v>10.619469026548673</v>
      </c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</row>
    <row r="918" spans="1:35" x14ac:dyDescent="0.2">
      <c r="A918" t="s">
        <v>390</v>
      </c>
      <c r="D918" s="9"/>
      <c r="E918" t="s">
        <v>15</v>
      </c>
      <c r="F918" s="10">
        <v>3.2300884955752212</v>
      </c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</row>
    <row r="919" spans="1:35" x14ac:dyDescent="0.2">
      <c r="A919" t="s">
        <v>390</v>
      </c>
      <c r="D919" s="9"/>
      <c r="E919" t="s">
        <v>8</v>
      </c>
      <c r="F919" s="10">
        <v>4.6017699115044247E-2</v>
      </c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</row>
    <row r="920" spans="1:35" x14ac:dyDescent="0.2">
      <c r="A920" t="s">
        <v>390</v>
      </c>
      <c r="B920" s="12"/>
      <c r="C920" s="15"/>
      <c r="D920" s="13"/>
      <c r="E920" s="12"/>
      <c r="F920" s="14"/>
      <c r="G920" s="15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  <c r="AH920" s="34"/>
      <c r="AI920" s="34"/>
    </row>
    <row r="921" spans="1:35" x14ac:dyDescent="0.2">
      <c r="A921" t="s">
        <v>390</v>
      </c>
      <c r="B921" s="9" t="str">
        <f>D921</f>
        <v>DRAINAGE OF SKIN ABSCESS</v>
      </c>
      <c r="C921" s="1">
        <v>10060</v>
      </c>
      <c r="D921" s="9" t="s">
        <v>114</v>
      </c>
      <c r="E921" t="s">
        <v>171</v>
      </c>
      <c r="F921" s="10">
        <v>2771.3376086956528</v>
      </c>
      <c r="G921" s="28">
        <v>1903.6770000000001</v>
      </c>
      <c r="H921" s="33">
        <v>1316</v>
      </c>
      <c r="I921" s="33">
        <v>208.0806</v>
      </c>
      <c r="J921" s="33">
        <v>2299.9299999999998</v>
      </c>
      <c r="K921" s="33">
        <v>173.35679999999999</v>
      </c>
      <c r="L921" s="33">
        <v>173.35679999999999</v>
      </c>
      <c r="M921" s="33">
        <v>260.03519999999997</v>
      </c>
      <c r="N921" s="33">
        <v>1499.1109999999999</v>
      </c>
      <c r="O921" s="33">
        <v>1681.9969999999998</v>
      </c>
      <c r="P921" s="33">
        <v>116.3908</v>
      </c>
      <c r="Q921" s="33">
        <v>116.3908</v>
      </c>
      <c r="R921" s="33">
        <v>2042.2269999999999</v>
      </c>
      <c r="S921" s="33">
        <v>2020.059</v>
      </c>
      <c r="T921" s="33">
        <v>1681.9969999999998</v>
      </c>
      <c r="U921" s="33">
        <v>1493.5689999999997</v>
      </c>
      <c r="V921" s="33">
        <v>1801.15</v>
      </c>
      <c r="W921" s="33">
        <v>173.35679999999999</v>
      </c>
      <c r="X921" s="33">
        <v>2205.7159999999999</v>
      </c>
      <c r="Y921" s="33">
        <v>116</v>
      </c>
      <c r="Z921" s="33">
        <v>173.35679999999999</v>
      </c>
      <c r="AA921" s="33">
        <v>2510</v>
      </c>
      <c r="AB921" s="33">
        <v>173.35679999999999</v>
      </c>
      <c r="AC921" s="33">
        <v>2216.8000000000002</v>
      </c>
      <c r="AD921" s="33">
        <v>206.06040000000002</v>
      </c>
      <c r="AE921" s="33">
        <v>905</v>
      </c>
      <c r="AF921" s="33">
        <v>173.35679999999999</v>
      </c>
      <c r="AG921" s="33">
        <v>202.02</v>
      </c>
      <c r="AH921" s="33">
        <v>116</v>
      </c>
      <c r="AI921" s="33">
        <v>2510</v>
      </c>
    </row>
    <row r="922" spans="1:35" x14ac:dyDescent="0.2">
      <c r="A922" t="s">
        <v>390</v>
      </c>
      <c r="D922" s="9"/>
      <c r="E922" t="s">
        <v>19</v>
      </c>
      <c r="F922" s="10">
        <v>1747.891304347826</v>
      </c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</row>
    <row r="923" spans="1:35" x14ac:dyDescent="0.2">
      <c r="A923" t="s">
        <v>390</v>
      </c>
      <c r="D923" s="9"/>
      <c r="E923" t="s">
        <v>16</v>
      </c>
      <c r="F923" s="10">
        <v>313.04347826086956</v>
      </c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</row>
    <row r="924" spans="1:35" x14ac:dyDescent="0.2">
      <c r="A924" t="s">
        <v>390</v>
      </c>
      <c r="D924" s="9"/>
      <c r="E924" t="s">
        <v>7</v>
      </c>
      <c r="F924" s="10">
        <v>260.26086956521738</v>
      </c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</row>
    <row r="925" spans="1:35" x14ac:dyDescent="0.2">
      <c r="A925" t="s">
        <v>390</v>
      </c>
      <c r="D925" s="9"/>
      <c r="E925" t="s">
        <v>11</v>
      </c>
      <c r="F925" s="10">
        <v>230.54347826086956</v>
      </c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</row>
    <row r="926" spans="1:35" x14ac:dyDescent="0.2">
      <c r="A926" t="s">
        <v>390</v>
      </c>
      <c r="D926" s="9"/>
      <c r="E926" t="s">
        <v>8</v>
      </c>
      <c r="F926" s="10">
        <v>77.026521739130473</v>
      </c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</row>
    <row r="927" spans="1:35" x14ac:dyDescent="0.2">
      <c r="A927" t="s">
        <v>390</v>
      </c>
      <c r="D927" s="9"/>
      <c r="E927" t="s">
        <v>67</v>
      </c>
      <c r="F927" s="10">
        <v>70.065217391304344</v>
      </c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</row>
    <row r="928" spans="1:35" x14ac:dyDescent="0.2">
      <c r="A928" t="s">
        <v>390</v>
      </c>
      <c r="D928" s="9"/>
      <c r="E928" t="s">
        <v>26</v>
      </c>
      <c r="F928" s="10">
        <v>35.267391304347825</v>
      </c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</row>
    <row r="929" spans="1:35" x14ac:dyDescent="0.2">
      <c r="A929" t="s">
        <v>390</v>
      </c>
      <c r="D929" s="9"/>
      <c r="E929" t="s">
        <v>14</v>
      </c>
      <c r="F929" s="10">
        <v>19.065217391304348</v>
      </c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</row>
    <row r="930" spans="1:35" x14ac:dyDescent="0.2">
      <c r="A930" t="s">
        <v>390</v>
      </c>
      <c r="D930" s="9"/>
      <c r="E930" t="s">
        <v>13</v>
      </c>
      <c r="F930" s="10">
        <v>18.173913043478262</v>
      </c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</row>
    <row r="931" spans="1:35" x14ac:dyDescent="0.2">
      <c r="A931" t="s">
        <v>390</v>
      </c>
      <c r="D931" s="9"/>
      <c r="E931" t="s">
        <v>69</v>
      </c>
      <c r="F931" s="10">
        <v>2.173913043478261E-4</v>
      </c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</row>
    <row r="932" spans="1:35" x14ac:dyDescent="0.2">
      <c r="A932" t="s">
        <v>390</v>
      </c>
      <c r="B932" s="12"/>
      <c r="C932" s="15"/>
      <c r="D932" s="13"/>
      <c r="E932" s="12"/>
      <c r="F932" s="14"/>
      <c r="G932" s="15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  <c r="AH932" s="34"/>
      <c r="AI932" s="34"/>
    </row>
    <row r="933" spans="1:35" x14ac:dyDescent="0.2">
      <c r="A933" t="s">
        <v>390</v>
      </c>
      <c r="B933" s="9" t="str">
        <f>D933</f>
        <v>DEB SUBQ TISSUE 20 SQ CM/&lt;</v>
      </c>
      <c r="C933" s="1">
        <v>11042</v>
      </c>
      <c r="D933" s="9" t="s">
        <v>115</v>
      </c>
      <c r="E933" t="s">
        <v>171</v>
      </c>
      <c r="F933" s="10">
        <v>1383</v>
      </c>
      <c r="G933" s="28">
        <v>950.41371941690954</v>
      </c>
      <c r="H933" s="33">
        <v>1661</v>
      </c>
      <c r="I933" s="33">
        <v>214.24</v>
      </c>
      <c r="J933" s="33">
        <v>1148.2436493683185</v>
      </c>
      <c r="K933" s="33">
        <v>358.1472</v>
      </c>
      <c r="L933" s="33">
        <v>358.1472</v>
      </c>
      <c r="M933" s="33">
        <v>537.22080000000005</v>
      </c>
      <c r="N933" s="33">
        <v>748.43351121477144</v>
      </c>
      <c r="O933" s="33">
        <v>839.73963273080653</v>
      </c>
      <c r="P933" s="33">
        <v>226.05760000000001</v>
      </c>
      <c r="Q933" s="33">
        <v>226.05760000000001</v>
      </c>
      <c r="R933" s="33">
        <v>1019.5850235957239</v>
      </c>
      <c r="S933" s="33">
        <v>1008.5176149271135</v>
      </c>
      <c r="T933" s="33">
        <v>839.73963273080653</v>
      </c>
      <c r="U933" s="33">
        <v>745.66665904761885</v>
      </c>
      <c r="V933" s="33">
        <v>899.22695432458693</v>
      </c>
      <c r="W933" s="33">
        <v>358.1472</v>
      </c>
      <c r="X933" s="33">
        <v>1101.2071625267249</v>
      </c>
      <c r="Y933" s="33">
        <v>1579</v>
      </c>
      <c r="Z933" s="33">
        <v>358.1472</v>
      </c>
      <c r="AA933" s="33">
        <v>2510</v>
      </c>
      <c r="AB933" s="33">
        <v>358.1472</v>
      </c>
      <c r="AC933" s="33">
        <v>1106.7408668610301</v>
      </c>
      <c r="AD933" s="33">
        <v>212.16</v>
      </c>
      <c r="AE933" s="33">
        <v>905</v>
      </c>
      <c r="AF933" s="33">
        <v>358.1472</v>
      </c>
      <c r="AG933" s="33">
        <v>208</v>
      </c>
      <c r="AH933" s="33">
        <v>208</v>
      </c>
      <c r="AI933" s="33">
        <v>2510</v>
      </c>
    </row>
    <row r="934" spans="1:35" x14ac:dyDescent="0.2">
      <c r="A934" t="s">
        <v>390</v>
      </c>
      <c r="D934" s="9"/>
      <c r="E934" t="s">
        <v>13</v>
      </c>
      <c r="F934" s="10">
        <v>1308</v>
      </c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</row>
    <row r="935" spans="1:35" x14ac:dyDescent="0.2">
      <c r="A935" t="s">
        <v>390</v>
      </c>
      <c r="D935" s="9"/>
      <c r="E935" t="s">
        <v>25</v>
      </c>
      <c r="F935" s="10">
        <v>33.403474903474901</v>
      </c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</row>
    <row r="936" spans="1:35" x14ac:dyDescent="0.2">
      <c r="A936" t="s">
        <v>390</v>
      </c>
      <c r="D936" s="9"/>
      <c r="E936" t="s">
        <v>11</v>
      </c>
      <c r="F936" s="10">
        <v>22.548262548262549</v>
      </c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</row>
    <row r="937" spans="1:35" x14ac:dyDescent="0.2">
      <c r="A937" t="s">
        <v>390</v>
      </c>
      <c r="D937" s="9"/>
      <c r="E937" t="s">
        <v>14</v>
      </c>
      <c r="F937" s="10">
        <v>4.506756756756757</v>
      </c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</row>
    <row r="938" spans="1:35" x14ac:dyDescent="0.2">
      <c r="A938" t="s">
        <v>390</v>
      </c>
      <c r="D938" s="9"/>
      <c r="E938" t="s">
        <v>27</v>
      </c>
      <c r="F938" s="10">
        <v>4.1303088803088803</v>
      </c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</row>
    <row r="939" spans="1:35" x14ac:dyDescent="0.2">
      <c r="A939" t="s">
        <v>390</v>
      </c>
      <c r="D939" s="9"/>
      <c r="E939" t="s">
        <v>116</v>
      </c>
      <c r="F939" s="10">
        <v>2.3938223938223939</v>
      </c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</row>
    <row r="940" spans="1:35" x14ac:dyDescent="0.2">
      <c r="A940" t="s">
        <v>390</v>
      </c>
      <c r="D940" s="9"/>
      <c r="E940" t="s">
        <v>19</v>
      </c>
      <c r="F940" s="10">
        <v>2.1525096525096523</v>
      </c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</row>
    <row r="941" spans="1:35" x14ac:dyDescent="0.2">
      <c r="A941" t="s">
        <v>390</v>
      </c>
      <c r="D941" s="9"/>
      <c r="E941" t="s">
        <v>97</v>
      </c>
      <c r="F941" s="10">
        <v>1.9324324324324325</v>
      </c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</row>
    <row r="942" spans="1:35" x14ac:dyDescent="0.2">
      <c r="A942" t="s">
        <v>390</v>
      </c>
      <c r="D942" s="9"/>
      <c r="E942" t="s">
        <v>9</v>
      </c>
      <c r="F942" s="10">
        <v>1.7805019305019303</v>
      </c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</row>
    <row r="943" spans="1:35" x14ac:dyDescent="0.2">
      <c r="A943" t="s">
        <v>390</v>
      </c>
      <c r="D943" s="9"/>
      <c r="E943" t="s">
        <v>26</v>
      </c>
      <c r="F943" s="10">
        <v>0.99945945945945946</v>
      </c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</row>
    <row r="944" spans="1:35" x14ac:dyDescent="0.2">
      <c r="A944" t="s">
        <v>390</v>
      </c>
      <c r="D944" s="9"/>
      <c r="E944" t="s">
        <v>8</v>
      </c>
      <c r="F944" s="10">
        <v>0.76621621621621616</v>
      </c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</row>
    <row r="945" spans="1:35" x14ac:dyDescent="0.2">
      <c r="A945" t="s">
        <v>390</v>
      </c>
      <c r="D945" s="9"/>
      <c r="E945" t="s">
        <v>12</v>
      </c>
      <c r="F945" s="10">
        <v>0.30888030888030887</v>
      </c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</row>
    <row r="946" spans="1:35" x14ac:dyDescent="0.2">
      <c r="A946" t="s">
        <v>390</v>
      </c>
      <c r="D946" s="9"/>
      <c r="E946" t="s">
        <v>10</v>
      </c>
      <c r="F946" s="10">
        <v>0.23532818532818534</v>
      </c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</row>
    <row r="947" spans="1:35" x14ac:dyDescent="0.2">
      <c r="A947" t="s">
        <v>390</v>
      </c>
      <c r="D947" s="9"/>
      <c r="E947" t="s">
        <v>28</v>
      </c>
      <c r="F947" s="10">
        <v>7.7220077220077218E-2</v>
      </c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</row>
    <row r="948" spans="1:35" x14ac:dyDescent="0.2">
      <c r="A948" t="s">
        <v>390</v>
      </c>
      <c r="B948" s="12"/>
      <c r="C948" s="15"/>
      <c r="D948" s="13"/>
      <c r="E948" s="12"/>
      <c r="F948" s="14"/>
      <c r="G948" s="15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  <c r="AH948" s="34"/>
      <c r="AI948" s="34"/>
    </row>
    <row r="949" spans="1:35" x14ac:dyDescent="0.2">
      <c r="A949" t="s">
        <v>390</v>
      </c>
      <c r="B949" s="9" t="str">
        <f>D949</f>
        <v>RPR S/N/AX/GEN/TRNK 2.5CM/&lt;</v>
      </c>
      <c r="C949" s="1">
        <v>12001</v>
      </c>
      <c r="D949" s="9" t="s">
        <v>117</v>
      </c>
      <c r="E949" t="s">
        <v>171</v>
      </c>
      <c r="F949" s="10">
        <v>2540.1004310344824</v>
      </c>
      <c r="G949" s="28">
        <v>1744.9800000000002</v>
      </c>
      <c r="H949" s="33">
        <v>3834</v>
      </c>
      <c r="I949" s="33">
        <v>267.8</v>
      </c>
      <c r="J949" s="33">
        <v>2108.1999999999998</v>
      </c>
      <c r="K949" s="33">
        <v>173.35679999999999</v>
      </c>
      <c r="L949" s="33">
        <v>173.35679999999999</v>
      </c>
      <c r="M949" s="33">
        <v>260.03519999999997</v>
      </c>
      <c r="N949" s="33">
        <v>1374.1399999999999</v>
      </c>
      <c r="O949" s="33">
        <v>1541.78</v>
      </c>
      <c r="P949" s="33">
        <v>97.8506</v>
      </c>
      <c r="Q949" s="33">
        <v>97.8506</v>
      </c>
      <c r="R949" s="33">
        <v>1871.98</v>
      </c>
      <c r="S949" s="33">
        <v>1851.6599999999999</v>
      </c>
      <c r="T949" s="33">
        <v>1541.78</v>
      </c>
      <c r="U949" s="33">
        <v>1369.0599999999997</v>
      </c>
      <c r="V949" s="33">
        <v>1651</v>
      </c>
      <c r="W949" s="33">
        <v>173.35679999999999</v>
      </c>
      <c r="X949" s="33">
        <v>2021.8400000000001</v>
      </c>
      <c r="Y949" s="33">
        <v>116</v>
      </c>
      <c r="Z949" s="33">
        <v>173.35679999999999</v>
      </c>
      <c r="AA949" s="33">
        <v>2510</v>
      </c>
      <c r="AB949" s="33">
        <v>173.35679999999999</v>
      </c>
      <c r="AC949" s="33">
        <v>2032</v>
      </c>
      <c r="AD949" s="33">
        <v>265.2</v>
      </c>
      <c r="AE949" s="33">
        <v>905</v>
      </c>
      <c r="AF949" s="33">
        <v>173.35679999999999</v>
      </c>
      <c r="AG949" s="33">
        <v>260</v>
      </c>
      <c r="AH949" s="33">
        <v>97.8506</v>
      </c>
      <c r="AI949" s="33">
        <v>3834</v>
      </c>
    </row>
    <row r="950" spans="1:35" x14ac:dyDescent="0.2">
      <c r="A950" t="s">
        <v>390</v>
      </c>
      <c r="D950" s="9"/>
      <c r="E950" t="s">
        <v>19</v>
      </c>
      <c r="F950" s="10">
        <v>1681.4181034482758</v>
      </c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</row>
    <row r="951" spans="1:35" x14ac:dyDescent="0.2">
      <c r="A951" t="s">
        <v>390</v>
      </c>
      <c r="D951" s="9"/>
      <c r="E951" t="s">
        <v>16</v>
      </c>
      <c r="F951" s="10">
        <v>486.63793103448273</v>
      </c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</row>
    <row r="952" spans="1:35" x14ac:dyDescent="0.2">
      <c r="A952" t="s">
        <v>390</v>
      </c>
      <c r="D952" s="9"/>
      <c r="E952" t="s">
        <v>14</v>
      </c>
      <c r="F952" s="10">
        <v>135.30172413793105</v>
      </c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</row>
    <row r="953" spans="1:35" x14ac:dyDescent="0.2">
      <c r="A953" t="s">
        <v>390</v>
      </c>
      <c r="D953" s="9"/>
      <c r="E953" t="s">
        <v>26</v>
      </c>
      <c r="F953" s="10">
        <v>126.60301724137933</v>
      </c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</row>
    <row r="954" spans="1:35" x14ac:dyDescent="0.2">
      <c r="A954" t="s">
        <v>390</v>
      </c>
      <c r="D954" s="9"/>
      <c r="E954" t="s">
        <v>8</v>
      </c>
      <c r="F954" s="10">
        <v>37.656896551724131</v>
      </c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</row>
    <row r="955" spans="1:35" x14ac:dyDescent="0.2">
      <c r="A955" t="s">
        <v>390</v>
      </c>
      <c r="D955" s="9"/>
      <c r="E955" t="s">
        <v>28</v>
      </c>
      <c r="F955" s="10">
        <v>32.543103448275865</v>
      </c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</row>
    <row r="956" spans="1:35" x14ac:dyDescent="0.2">
      <c r="A956" t="s">
        <v>390</v>
      </c>
      <c r="D956" s="9"/>
      <c r="E956" t="s">
        <v>11</v>
      </c>
      <c r="F956" s="10">
        <v>25.668103448275861</v>
      </c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</row>
    <row r="957" spans="1:35" x14ac:dyDescent="0.2">
      <c r="A957" t="s">
        <v>390</v>
      </c>
      <c r="D957" s="9"/>
      <c r="E957" t="s">
        <v>24</v>
      </c>
      <c r="F957" s="10">
        <v>7.7586206896551726</v>
      </c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</row>
    <row r="958" spans="1:35" x14ac:dyDescent="0.2">
      <c r="A958" t="s">
        <v>390</v>
      </c>
      <c r="D958" s="9"/>
      <c r="E958" t="s">
        <v>22</v>
      </c>
      <c r="F958" s="10">
        <v>3.6681034482758621</v>
      </c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</row>
    <row r="959" spans="1:35" x14ac:dyDescent="0.2">
      <c r="A959" t="s">
        <v>390</v>
      </c>
      <c r="D959" s="9"/>
      <c r="E959" t="s">
        <v>67</v>
      </c>
      <c r="F959" s="10">
        <v>2.8448275862068964</v>
      </c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</row>
    <row r="960" spans="1:35" x14ac:dyDescent="0.2">
      <c r="A960" t="s">
        <v>390</v>
      </c>
      <c r="B960" s="12"/>
      <c r="C960" s="15"/>
      <c r="D960" s="13"/>
      <c r="E960" s="12"/>
      <c r="F960" s="14"/>
      <c r="G960" s="15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4"/>
      <c r="AG960" s="34"/>
      <c r="AH960" s="34"/>
      <c r="AI960" s="34"/>
    </row>
    <row r="961" spans="1:35" ht="24" x14ac:dyDescent="0.2">
      <c r="A961" t="s">
        <v>390</v>
      </c>
      <c r="B961" s="9" t="str">
        <f>D961</f>
        <v>RPR S/N/AX/GEN/TRNK2.6-7.5CM</v>
      </c>
      <c r="C961" s="1">
        <v>12002</v>
      </c>
      <c r="D961" s="9" t="s">
        <v>118</v>
      </c>
      <c r="E961" t="s">
        <v>171</v>
      </c>
      <c r="F961" s="10">
        <v>3061.2882119205315</v>
      </c>
      <c r="G961" s="28">
        <v>2102.9070000000002</v>
      </c>
      <c r="H961" s="33">
        <v>3834</v>
      </c>
      <c r="I961" s="33">
        <v>267.8</v>
      </c>
      <c r="J961" s="33">
        <v>2540.6299999999997</v>
      </c>
      <c r="K961" s="33">
        <v>173.35679999999999</v>
      </c>
      <c r="L961" s="33">
        <v>173.35679999999999</v>
      </c>
      <c r="M961" s="33">
        <v>260.03519999999997</v>
      </c>
      <c r="N961" s="33">
        <v>1656.0009999999997</v>
      </c>
      <c r="O961" s="33">
        <v>1858.027</v>
      </c>
      <c r="P961" s="33">
        <v>97.8506</v>
      </c>
      <c r="Q961" s="33">
        <v>97.8506</v>
      </c>
      <c r="R961" s="33">
        <v>2255.9569999999999</v>
      </c>
      <c r="S961" s="33">
        <v>2231.4690000000001</v>
      </c>
      <c r="T961" s="33">
        <v>1858.027</v>
      </c>
      <c r="U961" s="33">
        <v>1649.8789999999997</v>
      </c>
      <c r="V961" s="33">
        <v>1989.65</v>
      </c>
      <c r="W961" s="33">
        <v>173.35679999999999</v>
      </c>
      <c r="X961" s="33">
        <v>2436.556</v>
      </c>
      <c r="Y961" s="33">
        <v>116</v>
      </c>
      <c r="Z961" s="33">
        <v>173.35679999999999</v>
      </c>
      <c r="AA961" s="33">
        <v>2510</v>
      </c>
      <c r="AB961" s="33">
        <v>173.35679999999999</v>
      </c>
      <c r="AC961" s="33">
        <v>2448.8000000000002</v>
      </c>
      <c r="AD961" s="33">
        <v>265.2</v>
      </c>
      <c r="AE961" s="33">
        <v>905</v>
      </c>
      <c r="AF961" s="33">
        <v>173.35679999999999</v>
      </c>
      <c r="AG961" s="33">
        <v>260</v>
      </c>
      <c r="AH961" s="33">
        <v>97.8506</v>
      </c>
      <c r="AI961" s="33">
        <v>3834</v>
      </c>
    </row>
    <row r="962" spans="1:35" x14ac:dyDescent="0.2">
      <c r="A962" t="s">
        <v>390</v>
      </c>
      <c r="D962" s="9"/>
      <c r="E962" t="s">
        <v>19</v>
      </c>
      <c r="F962" s="10">
        <v>1782.6490066225165</v>
      </c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</row>
    <row r="963" spans="1:35" x14ac:dyDescent="0.2">
      <c r="A963" t="s">
        <v>390</v>
      </c>
      <c r="D963" s="9"/>
      <c r="E963" t="s">
        <v>16</v>
      </c>
      <c r="F963" s="10">
        <v>713.90728476821187</v>
      </c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</row>
    <row r="964" spans="1:35" x14ac:dyDescent="0.2">
      <c r="A964" t="s">
        <v>390</v>
      </c>
      <c r="D964" s="9"/>
      <c r="E964" t="s">
        <v>14</v>
      </c>
      <c r="F964" s="10">
        <v>181.73509933774835</v>
      </c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</row>
    <row r="965" spans="1:35" x14ac:dyDescent="0.2">
      <c r="A965" t="s">
        <v>390</v>
      </c>
      <c r="D965" s="9"/>
      <c r="E965" t="s">
        <v>26</v>
      </c>
      <c r="F965" s="10">
        <v>132.97947019867556</v>
      </c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</row>
    <row r="966" spans="1:35" x14ac:dyDescent="0.2">
      <c r="A966" t="s">
        <v>390</v>
      </c>
      <c r="D966" s="9"/>
      <c r="E966" t="s">
        <v>7</v>
      </c>
      <c r="F966" s="10">
        <v>77.629139072847678</v>
      </c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</row>
    <row r="967" spans="1:35" x14ac:dyDescent="0.2">
      <c r="A967" t="s">
        <v>390</v>
      </c>
      <c r="D967" s="9"/>
      <c r="E967" t="s">
        <v>8</v>
      </c>
      <c r="F967" s="10">
        <v>50.242516556291378</v>
      </c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</row>
    <row r="968" spans="1:35" x14ac:dyDescent="0.2">
      <c r="A968" t="s">
        <v>390</v>
      </c>
      <c r="D968" s="9"/>
      <c r="E968" t="s">
        <v>11</v>
      </c>
      <c r="F968" s="10">
        <v>41.218543046357617</v>
      </c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</row>
    <row r="969" spans="1:35" x14ac:dyDescent="0.2">
      <c r="A969" t="s">
        <v>390</v>
      </c>
      <c r="D969" s="9"/>
      <c r="E969" t="s">
        <v>28</v>
      </c>
      <c r="F969" s="10">
        <v>33.311258278145694</v>
      </c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</row>
    <row r="970" spans="1:35" x14ac:dyDescent="0.2">
      <c r="A970" t="s">
        <v>390</v>
      </c>
      <c r="D970" s="9"/>
      <c r="E970" t="s">
        <v>22</v>
      </c>
      <c r="F970" s="10">
        <v>33.284768211920529</v>
      </c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</row>
    <row r="971" spans="1:35" x14ac:dyDescent="0.2">
      <c r="A971" t="s">
        <v>390</v>
      </c>
      <c r="D971" s="9"/>
      <c r="E971" t="s">
        <v>24</v>
      </c>
      <c r="F971" s="10">
        <v>5.9602649006622519</v>
      </c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</row>
    <row r="972" spans="1:35" x14ac:dyDescent="0.2">
      <c r="A972" t="s">
        <v>390</v>
      </c>
      <c r="D972" s="9"/>
      <c r="E972" t="s">
        <v>17</v>
      </c>
      <c r="F972" s="10">
        <v>3.443708609271523</v>
      </c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</row>
    <row r="973" spans="1:35" x14ac:dyDescent="0.2">
      <c r="A973" t="s">
        <v>390</v>
      </c>
      <c r="D973" s="9"/>
      <c r="E973" t="s">
        <v>18</v>
      </c>
      <c r="F973" s="10">
        <v>3.1059602649006623</v>
      </c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</row>
    <row r="974" spans="1:35" x14ac:dyDescent="0.2">
      <c r="A974" t="s">
        <v>390</v>
      </c>
      <c r="D974" s="9"/>
      <c r="E974" t="s">
        <v>25</v>
      </c>
      <c r="F974" s="10">
        <v>1.8211920529801324</v>
      </c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</row>
    <row r="975" spans="1:35" x14ac:dyDescent="0.2">
      <c r="A975" t="s">
        <v>390</v>
      </c>
      <c r="B975" s="12"/>
      <c r="C975" s="15"/>
      <c r="D975" s="13"/>
      <c r="E975" s="12"/>
      <c r="F975" s="14"/>
      <c r="G975" s="15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4"/>
      <c r="AG975" s="34"/>
      <c r="AH975" s="34"/>
      <c r="AI975" s="34"/>
    </row>
    <row r="976" spans="1:35" x14ac:dyDescent="0.2">
      <c r="A976" t="s">
        <v>390</v>
      </c>
      <c r="B976" s="9" t="str">
        <f>D976</f>
        <v>RPR F/E/E/N/L/M 2.5 CM/&lt;</v>
      </c>
      <c r="C976" s="1">
        <v>12011</v>
      </c>
      <c r="D976" s="9" t="s">
        <v>119</v>
      </c>
      <c r="E976" t="s">
        <v>171</v>
      </c>
      <c r="F976" s="10">
        <v>4083.6060606060587</v>
      </c>
      <c r="G976" s="28">
        <v>2805.7080000000001</v>
      </c>
      <c r="H976" s="33">
        <v>4525.2560000000003</v>
      </c>
      <c r="I976" s="33">
        <v>64.272000000000006</v>
      </c>
      <c r="J976" s="33">
        <v>3389.72</v>
      </c>
      <c r="K976" s="33">
        <v>173.35679999999999</v>
      </c>
      <c r="L976" s="33">
        <v>173.35679999999999</v>
      </c>
      <c r="M976" s="33">
        <v>260.03519999999997</v>
      </c>
      <c r="N976" s="33">
        <v>2209.4439999999995</v>
      </c>
      <c r="O976" s="33">
        <v>2478.9879999999998</v>
      </c>
      <c r="P976" s="33">
        <v>97.8506</v>
      </c>
      <c r="Q976" s="33">
        <v>97.8506</v>
      </c>
      <c r="R976" s="33">
        <v>3009.9079999999999</v>
      </c>
      <c r="S976" s="33">
        <v>2977.2359999999999</v>
      </c>
      <c r="T976" s="33">
        <v>2478.9879999999998</v>
      </c>
      <c r="U976" s="33">
        <v>2201.2759999999998</v>
      </c>
      <c r="V976" s="33">
        <v>2654.6</v>
      </c>
      <c r="W976" s="33">
        <v>173.35679999999999</v>
      </c>
      <c r="X976" s="33">
        <v>3250.864</v>
      </c>
      <c r="Y976" s="33">
        <v>116</v>
      </c>
      <c r="Z976" s="33">
        <v>173.35679999999999</v>
      </c>
      <c r="AA976" s="33">
        <v>2510</v>
      </c>
      <c r="AB976" s="33">
        <v>173.35679999999999</v>
      </c>
      <c r="AC976" s="33">
        <v>3267.2000000000003</v>
      </c>
      <c r="AD976" s="33">
        <v>63.647999999999996</v>
      </c>
      <c r="AE976" s="33">
        <v>905</v>
      </c>
      <c r="AF976" s="33">
        <v>173.35679999999999</v>
      </c>
      <c r="AG976" s="33">
        <v>62.4</v>
      </c>
      <c r="AH976" s="33">
        <v>62.4</v>
      </c>
      <c r="AI976" s="33">
        <v>4525.2560000000003</v>
      </c>
    </row>
    <row r="977" spans="1:35" x14ac:dyDescent="0.2">
      <c r="A977" t="s">
        <v>390</v>
      </c>
      <c r="D977" s="9"/>
      <c r="E977" t="s">
        <v>19</v>
      </c>
      <c r="F977" s="10">
        <v>1817.340909090909</v>
      </c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</row>
    <row r="978" spans="1:35" x14ac:dyDescent="0.2">
      <c r="A978" t="s">
        <v>390</v>
      </c>
      <c r="D978" s="9"/>
      <c r="E978" t="s">
        <v>16</v>
      </c>
      <c r="F978" s="10">
        <v>1535.6060606060605</v>
      </c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</row>
    <row r="979" spans="1:35" x14ac:dyDescent="0.2">
      <c r="A979" t="s">
        <v>390</v>
      </c>
      <c r="D979" s="9"/>
      <c r="E979" t="s">
        <v>7</v>
      </c>
      <c r="F979" s="10">
        <v>250.62121212121212</v>
      </c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</row>
    <row r="980" spans="1:35" x14ac:dyDescent="0.2">
      <c r="A980" t="s">
        <v>390</v>
      </c>
      <c r="D980" s="9"/>
      <c r="E980" t="s">
        <v>26</v>
      </c>
      <c r="F980" s="10">
        <v>105.76196969696973</v>
      </c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</row>
    <row r="981" spans="1:35" x14ac:dyDescent="0.2">
      <c r="A981" t="s">
        <v>390</v>
      </c>
      <c r="D981" s="9"/>
      <c r="E981" t="s">
        <v>11</v>
      </c>
      <c r="F981" s="10">
        <v>99.140151515151516</v>
      </c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</row>
    <row r="982" spans="1:35" x14ac:dyDescent="0.2">
      <c r="A982" t="s">
        <v>390</v>
      </c>
      <c r="D982" s="9"/>
      <c r="E982" t="s">
        <v>22</v>
      </c>
      <c r="F982" s="10">
        <v>87.378787878787875</v>
      </c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</row>
    <row r="983" spans="1:35" x14ac:dyDescent="0.2">
      <c r="A983" t="s">
        <v>390</v>
      </c>
      <c r="D983" s="9"/>
      <c r="E983" t="s">
        <v>8</v>
      </c>
      <c r="F983" s="10">
        <v>61.067575757575788</v>
      </c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</row>
    <row r="984" spans="1:35" x14ac:dyDescent="0.2">
      <c r="A984" t="s">
        <v>390</v>
      </c>
      <c r="D984" s="9"/>
      <c r="E984" t="s">
        <v>14</v>
      </c>
      <c r="F984" s="10">
        <v>48.106060606060609</v>
      </c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</row>
    <row r="985" spans="1:35" x14ac:dyDescent="0.2">
      <c r="A985" t="s">
        <v>390</v>
      </c>
      <c r="D985" s="9"/>
      <c r="E985" t="s">
        <v>28</v>
      </c>
      <c r="F985" s="10">
        <v>21.742424242424242</v>
      </c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</row>
    <row r="986" spans="1:35" x14ac:dyDescent="0.2">
      <c r="A986" t="s">
        <v>390</v>
      </c>
      <c r="D986" s="9"/>
      <c r="E986" t="s">
        <v>24</v>
      </c>
      <c r="F986" s="10">
        <v>20.454545454545453</v>
      </c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</row>
    <row r="987" spans="1:35" x14ac:dyDescent="0.2">
      <c r="A987" t="s">
        <v>390</v>
      </c>
      <c r="D987" s="9"/>
      <c r="E987" t="s">
        <v>18</v>
      </c>
      <c r="F987" s="10">
        <v>14.136363636363637</v>
      </c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</row>
    <row r="988" spans="1:35" x14ac:dyDescent="0.2">
      <c r="A988" t="s">
        <v>390</v>
      </c>
      <c r="D988" s="9"/>
      <c r="E988" t="s">
        <v>67</v>
      </c>
      <c r="F988" s="10">
        <v>11.666666666666666</v>
      </c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</row>
    <row r="989" spans="1:35" x14ac:dyDescent="0.2">
      <c r="A989" t="s">
        <v>390</v>
      </c>
      <c r="D989" s="9"/>
      <c r="E989" t="s">
        <v>17</v>
      </c>
      <c r="F989" s="10">
        <v>10.583333333333334</v>
      </c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</row>
    <row r="990" spans="1:35" x14ac:dyDescent="0.2">
      <c r="A990" t="s">
        <v>390</v>
      </c>
      <c r="B990" s="12"/>
      <c r="C990" s="15"/>
      <c r="D990" s="13"/>
      <c r="E990" s="12"/>
      <c r="F990" s="14"/>
      <c r="G990" s="15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4"/>
      <c r="AG990" s="34"/>
      <c r="AH990" s="34"/>
      <c r="AI990" s="34"/>
    </row>
    <row r="991" spans="1:35" x14ac:dyDescent="0.2">
      <c r="A991" t="s">
        <v>390</v>
      </c>
      <c r="B991" s="9" t="str">
        <f>D991</f>
        <v>RPR F/E/E/N/L/M 2.6-5.0 CM</v>
      </c>
      <c r="C991" s="1">
        <v>12013</v>
      </c>
      <c r="D991" s="9" t="s">
        <v>120</v>
      </c>
      <c r="E991" t="s">
        <v>171</v>
      </c>
      <c r="F991" s="10">
        <v>6157.8157692307677</v>
      </c>
      <c r="G991" s="28">
        <v>4230.5460000000003</v>
      </c>
      <c r="H991" s="33">
        <v>3834</v>
      </c>
      <c r="I991" s="33">
        <v>347.06880000000001</v>
      </c>
      <c r="J991" s="33">
        <v>5111.1399999999994</v>
      </c>
      <c r="K991" s="33">
        <v>173.35679999999999</v>
      </c>
      <c r="L991" s="33">
        <v>173.35679999999999</v>
      </c>
      <c r="M991" s="33">
        <v>260.03519999999997</v>
      </c>
      <c r="N991" s="33">
        <v>3331.4779999999996</v>
      </c>
      <c r="O991" s="33">
        <v>3737.9059999999999</v>
      </c>
      <c r="P991" s="33">
        <v>97.8506</v>
      </c>
      <c r="Q991" s="33">
        <v>97.8506</v>
      </c>
      <c r="R991" s="33">
        <v>4538.4459999999999</v>
      </c>
      <c r="S991" s="33">
        <v>4489.1819999999998</v>
      </c>
      <c r="T991" s="33">
        <v>3737.9059999999999</v>
      </c>
      <c r="U991" s="33">
        <v>3319.1619999999994</v>
      </c>
      <c r="V991" s="33">
        <v>4002.7000000000003</v>
      </c>
      <c r="W991" s="33">
        <v>173.35679999999999</v>
      </c>
      <c r="X991" s="33">
        <v>4901.768</v>
      </c>
      <c r="Y991" s="33">
        <v>116</v>
      </c>
      <c r="Z991" s="33">
        <v>173.35679999999999</v>
      </c>
      <c r="AA991" s="33">
        <v>2510</v>
      </c>
      <c r="AB991" s="33">
        <v>173.35679999999999</v>
      </c>
      <c r="AC991" s="33">
        <v>4926.4000000000005</v>
      </c>
      <c r="AD991" s="33">
        <v>343.69919999999996</v>
      </c>
      <c r="AE991" s="33">
        <v>905</v>
      </c>
      <c r="AF991" s="33">
        <v>173.35679999999999</v>
      </c>
      <c r="AG991" s="33">
        <v>336.96</v>
      </c>
      <c r="AH991" s="33">
        <v>97.8506</v>
      </c>
      <c r="AI991" s="33">
        <v>5111.1399999999994</v>
      </c>
    </row>
    <row r="992" spans="1:35" x14ac:dyDescent="0.2">
      <c r="A992" t="s">
        <v>390</v>
      </c>
      <c r="D992" s="9"/>
      <c r="E992" t="s">
        <v>16</v>
      </c>
      <c r="F992" s="10">
        <v>3167.3076923076924</v>
      </c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</row>
    <row r="993" spans="1:35" x14ac:dyDescent="0.2">
      <c r="A993" t="s">
        <v>390</v>
      </c>
      <c r="D993" s="9"/>
      <c r="E993" t="s">
        <v>19</v>
      </c>
      <c r="F993" s="10">
        <v>2099.0576923076924</v>
      </c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</row>
    <row r="994" spans="1:35" x14ac:dyDescent="0.2">
      <c r="A994" t="s">
        <v>390</v>
      </c>
      <c r="D994" s="9"/>
      <c r="E994" t="s">
        <v>14</v>
      </c>
      <c r="F994" s="10">
        <v>248.09615384615384</v>
      </c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</row>
    <row r="995" spans="1:35" x14ac:dyDescent="0.2">
      <c r="A995" t="s">
        <v>390</v>
      </c>
      <c r="D995" s="9"/>
      <c r="E995" t="s">
        <v>7</v>
      </c>
      <c r="F995" s="10">
        <v>210.57692307692307</v>
      </c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</row>
    <row r="996" spans="1:35" x14ac:dyDescent="0.2">
      <c r="A996" t="s">
        <v>390</v>
      </c>
      <c r="D996" s="9"/>
      <c r="E996" t="s">
        <v>26</v>
      </c>
      <c r="F996" s="10">
        <v>135.25384615384615</v>
      </c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</row>
    <row r="997" spans="1:35" x14ac:dyDescent="0.2">
      <c r="A997" t="s">
        <v>390</v>
      </c>
      <c r="D997" s="9"/>
      <c r="E997" t="s">
        <v>11</v>
      </c>
      <c r="F997" s="10">
        <v>120.30769230769231</v>
      </c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</row>
    <row r="998" spans="1:35" x14ac:dyDescent="0.2">
      <c r="A998" t="s">
        <v>390</v>
      </c>
      <c r="D998" s="9"/>
      <c r="E998" t="s">
        <v>8</v>
      </c>
      <c r="F998" s="10">
        <v>56.004230769230794</v>
      </c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</row>
    <row r="999" spans="1:35" x14ac:dyDescent="0.2">
      <c r="A999" t="s">
        <v>390</v>
      </c>
      <c r="D999" s="9"/>
      <c r="E999" t="s">
        <v>24</v>
      </c>
      <c r="F999" s="10">
        <v>46.153846153846153</v>
      </c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</row>
    <row r="1000" spans="1:35" x14ac:dyDescent="0.2">
      <c r="A1000" t="s">
        <v>390</v>
      </c>
      <c r="D1000" s="9"/>
      <c r="E1000" t="s">
        <v>28</v>
      </c>
      <c r="F1000" s="10">
        <v>32.115384615384613</v>
      </c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</row>
    <row r="1001" spans="1:35" x14ac:dyDescent="0.2">
      <c r="A1001" t="s">
        <v>390</v>
      </c>
      <c r="D1001" s="9"/>
      <c r="E1001" t="s">
        <v>17</v>
      </c>
      <c r="F1001" s="10">
        <v>27.057692307692307</v>
      </c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/>
      <c r="AI1001" s="33"/>
    </row>
    <row r="1002" spans="1:35" x14ac:dyDescent="0.2">
      <c r="A1002" t="s">
        <v>390</v>
      </c>
      <c r="D1002" s="9"/>
      <c r="E1002" t="s">
        <v>18</v>
      </c>
      <c r="F1002" s="10">
        <v>15.884615384615385</v>
      </c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33"/>
      <c r="AI1002" s="33"/>
    </row>
    <row r="1003" spans="1:35" x14ac:dyDescent="0.2">
      <c r="A1003" t="s">
        <v>390</v>
      </c>
      <c r="B1003" s="12"/>
      <c r="C1003" s="15"/>
      <c r="D1003" s="13"/>
      <c r="E1003" s="12"/>
      <c r="F1003" s="14"/>
      <c r="G1003" s="15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4"/>
      <c r="AG1003" s="34"/>
      <c r="AH1003" s="34"/>
      <c r="AI1003" s="34"/>
    </row>
    <row r="1004" spans="1:35" ht="24" x14ac:dyDescent="0.2">
      <c r="A1004" t="s">
        <v>390</v>
      </c>
      <c r="B1004" s="9" t="s">
        <v>420</v>
      </c>
      <c r="C1004" s="1">
        <v>19120</v>
      </c>
      <c r="D1004" s="9" t="s">
        <v>121</v>
      </c>
      <c r="E1004" t="s">
        <v>171</v>
      </c>
      <c r="F1004" s="10">
        <v>9005.3390909090922</v>
      </c>
      <c r="G1004" s="28">
        <v>6186.6679554545453</v>
      </c>
      <c r="H1004" s="33">
        <v>1975</v>
      </c>
      <c r="I1004" s="33">
        <v>482.04</v>
      </c>
      <c r="J1004" s="33">
        <v>7474.4314454545447</v>
      </c>
      <c r="K1004" s="33">
        <v>3300.288</v>
      </c>
      <c r="L1004" s="33">
        <v>3300.288</v>
      </c>
      <c r="M1004" s="33">
        <v>4950.4319999999998</v>
      </c>
      <c r="N1004" s="33">
        <v>4871.8884481818168</v>
      </c>
      <c r="O1004" s="33">
        <v>5466.240828181818</v>
      </c>
      <c r="P1004" s="33">
        <v>2089.5978</v>
      </c>
      <c r="Q1004" s="33">
        <v>2089.5978</v>
      </c>
      <c r="R1004" s="33">
        <v>6636.9349099999999</v>
      </c>
      <c r="S1004" s="33">
        <v>6564.8921972727267</v>
      </c>
      <c r="T1004" s="33">
        <v>5466.240828181818</v>
      </c>
      <c r="U1004" s="33">
        <v>4853.8777699999991</v>
      </c>
      <c r="V1004" s="33">
        <v>5853.470409090909</v>
      </c>
      <c r="W1004" s="33">
        <v>3300.288</v>
      </c>
      <c r="X1004" s="33">
        <v>7168.2499163636367</v>
      </c>
      <c r="Y1004" s="33">
        <v>2459</v>
      </c>
      <c r="Z1004" s="33">
        <v>3300.288</v>
      </c>
      <c r="AA1004" s="33">
        <v>2510</v>
      </c>
      <c r="AB1004" s="33">
        <v>3300.288</v>
      </c>
      <c r="AC1004" s="33">
        <v>7204.2712727272728</v>
      </c>
      <c r="AD1004" s="33">
        <v>477.36</v>
      </c>
      <c r="AE1004" s="33">
        <v>2535</v>
      </c>
      <c r="AF1004" s="33">
        <v>3300.288</v>
      </c>
      <c r="AG1004" s="33">
        <v>468</v>
      </c>
      <c r="AH1004" s="33">
        <v>468</v>
      </c>
      <c r="AI1004" s="33">
        <v>7474.4314454545447</v>
      </c>
    </row>
    <row r="1005" spans="1:35" x14ac:dyDescent="0.2">
      <c r="A1005" t="s">
        <v>390</v>
      </c>
      <c r="D1005" s="9"/>
      <c r="E1005" t="s">
        <v>13</v>
      </c>
      <c r="F1005" s="10">
        <v>6080</v>
      </c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F1005" s="33"/>
      <c r="AG1005" s="33"/>
      <c r="AH1005" s="33"/>
      <c r="AI1005" s="33"/>
    </row>
    <row r="1006" spans="1:35" x14ac:dyDescent="0.2">
      <c r="A1006" t="s">
        <v>390</v>
      </c>
      <c r="D1006" s="9"/>
      <c r="E1006" t="s">
        <v>27</v>
      </c>
      <c r="F1006" s="10">
        <v>1339</v>
      </c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33"/>
      <c r="AI1006" s="33"/>
    </row>
    <row r="1007" spans="1:35" x14ac:dyDescent="0.2">
      <c r="A1007" t="s">
        <v>390</v>
      </c>
      <c r="D1007" s="9"/>
      <c r="E1007" t="s">
        <v>9</v>
      </c>
      <c r="F1007" s="10">
        <v>905.62090909090887</v>
      </c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C1007" s="33"/>
      <c r="AD1007" s="33"/>
      <c r="AE1007" s="33"/>
      <c r="AF1007" s="33"/>
      <c r="AG1007" s="33"/>
      <c r="AH1007" s="33"/>
      <c r="AI1007" s="33"/>
    </row>
    <row r="1008" spans="1:35" x14ac:dyDescent="0.2">
      <c r="A1008" t="s">
        <v>390</v>
      </c>
      <c r="D1008" s="9"/>
      <c r="E1008" t="s">
        <v>12</v>
      </c>
      <c r="F1008" s="10">
        <v>397.27272727272725</v>
      </c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33"/>
      <c r="AI1008" s="33"/>
    </row>
    <row r="1009" spans="1:35" x14ac:dyDescent="0.2">
      <c r="A1009" t="s">
        <v>390</v>
      </c>
      <c r="D1009" s="9"/>
      <c r="E1009" t="s">
        <v>8</v>
      </c>
      <c r="F1009" s="10">
        <v>161.25454545454545</v>
      </c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33"/>
      <c r="AI1009" s="33"/>
    </row>
    <row r="1010" spans="1:35" x14ac:dyDescent="0.2">
      <c r="A1010" t="s">
        <v>390</v>
      </c>
      <c r="D1010" s="9"/>
      <c r="E1010" t="s">
        <v>14</v>
      </c>
      <c r="F1010" s="10">
        <v>78.818181818181813</v>
      </c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  <c r="AC1010" s="33"/>
      <c r="AD1010" s="33"/>
      <c r="AE1010" s="33"/>
      <c r="AF1010" s="33"/>
      <c r="AG1010" s="33"/>
      <c r="AH1010" s="33"/>
      <c r="AI1010" s="33"/>
    </row>
    <row r="1011" spans="1:35" x14ac:dyDescent="0.2">
      <c r="A1011" t="s">
        <v>390</v>
      </c>
      <c r="D1011" s="9"/>
      <c r="E1011" t="s">
        <v>26</v>
      </c>
      <c r="F1011" s="10">
        <v>31.372727272727271</v>
      </c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  <c r="AC1011" s="33"/>
      <c r="AD1011" s="33"/>
      <c r="AE1011" s="33"/>
      <c r="AF1011" s="33"/>
      <c r="AG1011" s="33"/>
      <c r="AH1011" s="33"/>
      <c r="AI1011" s="33"/>
    </row>
    <row r="1012" spans="1:35" x14ac:dyDescent="0.2">
      <c r="A1012" t="s">
        <v>390</v>
      </c>
      <c r="D1012" s="9"/>
      <c r="E1012" t="s">
        <v>11</v>
      </c>
      <c r="F1012" s="10">
        <v>12</v>
      </c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  <c r="AC1012" s="33"/>
      <c r="AD1012" s="33"/>
      <c r="AE1012" s="33"/>
      <c r="AF1012" s="33"/>
      <c r="AG1012" s="33"/>
      <c r="AH1012" s="33"/>
      <c r="AI1012" s="33"/>
    </row>
    <row r="1013" spans="1:35" x14ac:dyDescent="0.2">
      <c r="A1013" t="s">
        <v>390</v>
      </c>
      <c r="B1013" s="12"/>
      <c r="C1013" s="15"/>
      <c r="D1013" s="13"/>
      <c r="E1013" s="12"/>
      <c r="F1013" s="14"/>
      <c r="G1013" s="15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4"/>
      <c r="AG1013" s="34"/>
      <c r="AH1013" s="34"/>
      <c r="AI1013" s="34"/>
    </row>
    <row r="1014" spans="1:35" x14ac:dyDescent="0.2">
      <c r="A1014" t="s">
        <v>390</v>
      </c>
      <c r="B1014" s="9" t="str">
        <f>D1014</f>
        <v>PARTIAL MASTECTOMY</v>
      </c>
      <c r="C1014" s="1">
        <v>19301</v>
      </c>
      <c r="D1014" s="9" t="s">
        <v>122</v>
      </c>
      <c r="E1014" t="s">
        <v>171</v>
      </c>
      <c r="F1014" s="10">
        <v>16250.936799999999</v>
      </c>
      <c r="G1014" s="28">
        <v>11164.393581600001</v>
      </c>
      <c r="H1014" s="33">
        <v>1975</v>
      </c>
      <c r="I1014" s="33">
        <v>0</v>
      </c>
      <c r="J1014" s="33">
        <v>13488.277543999999</v>
      </c>
      <c r="K1014" s="33">
        <v>3300.288</v>
      </c>
      <c r="L1014" s="33">
        <v>3300.288</v>
      </c>
      <c r="M1014" s="33">
        <v>4950.4319999999998</v>
      </c>
      <c r="N1014" s="33">
        <v>8791.7568087999989</v>
      </c>
      <c r="O1014" s="33">
        <v>9864.3186375999994</v>
      </c>
      <c r="P1014" s="33">
        <v>2089.5978</v>
      </c>
      <c r="Q1014" s="33">
        <v>2089.5978</v>
      </c>
      <c r="R1014" s="33">
        <v>11976.9404216</v>
      </c>
      <c r="S1014" s="33">
        <v>11846.9329272</v>
      </c>
      <c r="T1014" s="33">
        <v>9864.3186375999994</v>
      </c>
      <c r="U1014" s="33">
        <v>8759.2549351999987</v>
      </c>
      <c r="V1014" s="33">
        <v>10563.108920000001</v>
      </c>
      <c r="W1014" s="33">
        <v>3300.288</v>
      </c>
      <c r="X1014" s="33">
        <v>12935.745692800001</v>
      </c>
      <c r="Y1014" s="33">
        <v>2459</v>
      </c>
      <c r="Z1014" s="33">
        <v>3300.288</v>
      </c>
      <c r="AA1014" s="33">
        <v>2877.2575999999999</v>
      </c>
      <c r="AB1014" s="33">
        <v>3300.288</v>
      </c>
      <c r="AC1014" s="33">
        <v>13000.74944</v>
      </c>
      <c r="AD1014" s="33">
        <v>0</v>
      </c>
      <c r="AE1014" s="33">
        <v>2535</v>
      </c>
      <c r="AF1014" s="33">
        <v>3300.288</v>
      </c>
      <c r="AG1014" s="33">
        <v>0</v>
      </c>
      <c r="AH1014" s="33">
        <v>0</v>
      </c>
      <c r="AI1014" s="33">
        <v>13488.277543999999</v>
      </c>
    </row>
    <row r="1015" spans="1:35" x14ac:dyDescent="0.2">
      <c r="A1015" t="s">
        <v>390</v>
      </c>
      <c r="D1015" s="9"/>
      <c r="E1015" t="s">
        <v>13</v>
      </c>
      <c r="F1015" s="10">
        <v>8979.9599999999991</v>
      </c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/>
      <c r="AI1015" s="33"/>
    </row>
    <row r="1016" spans="1:35" x14ac:dyDescent="0.2">
      <c r="A1016" t="s">
        <v>390</v>
      </c>
      <c r="D1016" s="9"/>
      <c r="E1016" t="s">
        <v>27</v>
      </c>
      <c r="F1016" s="10">
        <v>2247.56</v>
      </c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/>
    </row>
    <row r="1017" spans="1:35" x14ac:dyDescent="0.2">
      <c r="A1017" t="s">
        <v>390</v>
      </c>
      <c r="D1017" s="9"/>
      <c r="E1017" t="s">
        <v>9</v>
      </c>
      <c r="F1017" s="10">
        <v>1441.0542000000007</v>
      </c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/>
    </row>
    <row r="1018" spans="1:35" x14ac:dyDescent="0.2">
      <c r="A1018" t="s">
        <v>390</v>
      </c>
      <c r="D1018" s="9"/>
      <c r="E1018" t="s">
        <v>12</v>
      </c>
      <c r="F1018" s="10">
        <v>1061.5999999999999</v>
      </c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33"/>
      <c r="AI1018" s="33"/>
    </row>
    <row r="1019" spans="1:35" x14ac:dyDescent="0.2">
      <c r="A1019" t="s">
        <v>390</v>
      </c>
      <c r="D1019" s="9"/>
      <c r="E1019" t="s">
        <v>14</v>
      </c>
      <c r="F1019" s="10">
        <v>745.62</v>
      </c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33"/>
      <c r="AI1019" s="33"/>
    </row>
    <row r="1020" spans="1:35" x14ac:dyDescent="0.2">
      <c r="A1020" t="s">
        <v>390</v>
      </c>
      <c r="D1020" s="9"/>
      <c r="E1020" t="s">
        <v>10</v>
      </c>
      <c r="F1020" s="10">
        <v>569.39300000000003</v>
      </c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C1020" s="33"/>
      <c r="AD1020" s="33"/>
      <c r="AE1020" s="33"/>
      <c r="AF1020" s="33"/>
      <c r="AG1020" s="33"/>
      <c r="AH1020" s="33"/>
      <c r="AI1020" s="33"/>
    </row>
    <row r="1021" spans="1:35" x14ac:dyDescent="0.2">
      <c r="A1021" t="s">
        <v>390</v>
      </c>
      <c r="D1021" s="9"/>
      <c r="E1021" t="s">
        <v>8</v>
      </c>
      <c r="F1021" s="10">
        <v>408.19759999999945</v>
      </c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/>
      <c r="AI1021" s="33"/>
    </row>
    <row r="1022" spans="1:35" x14ac:dyDescent="0.2">
      <c r="A1022" t="s">
        <v>390</v>
      </c>
      <c r="D1022" s="9"/>
      <c r="E1022" t="s">
        <v>15</v>
      </c>
      <c r="F1022" s="10">
        <v>317.7</v>
      </c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F1022" s="33"/>
      <c r="AG1022" s="33"/>
      <c r="AH1022" s="33"/>
      <c r="AI1022" s="33"/>
    </row>
    <row r="1023" spans="1:35" x14ac:dyDescent="0.2">
      <c r="A1023" t="s">
        <v>390</v>
      </c>
      <c r="D1023" s="9"/>
      <c r="E1023" t="s">
        <v>26</v>
      </c>
      <c r="F1023" s="10">
        <v>141.37199999999984</v>
      </c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33"/>
      <c r="AI1023" s="33"/>
    </row>
    <row r="1024" spans="1:35" x14ac:dyDescent="0.2">
      <c r="A1024" t="s">
        <v>390</v>
      </c>
      <c r="D1024" s="9"/>
      <c r="E1024" t="s">
        <v>16</v>
      </c>
      <c r="F1024" s="10">
        <v>82</v>
      </c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  <c r="Z1024" s="33"/>
      <c r="AA1024" s="33"/>
      <c r="AB1024" s="33"/>
      <c r="AC1024" s="33"/>
      <c r="AD1024" s="33"/>
      <c r="AE1024" s="33"/>
      <c r="AF1024" s="33"/>
      <c r="AG1024" s="33"/>
      <c r="AH1024" s="33"/>
      <c r="AI1024" s="33"/>
    </row>
    <row r="1025" spans="1:35" x14ac:dyDescent="0.2">
      <c r="A1025" t="s">
        <v>390</v>
      </c>
      <c r="D1025" s="9"/>
      <c r="E1025" t="s">
        <v>7</v>
      </c>
      <c r="F1025" s="10">
        <v>78.84</v>
      </c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/>
    </row>
    <row r="1026" spans="1:35" x14ac:dyDescent="0.2">
      <c r="A1026" t="s">
        <v>390</v>
      </c>
      <c r="D1026" s="9"/>
      <c r="E1026" t="s">
        <v>22</v>
      </c>
      <c r="F1026" s="10">
        <v>77.52</v>
      </c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/>
      <c r="AI1026" s="33"/>
    </row>
    <row r="1027" spans="1:35" x14ac:dyDescent="0.2">
      <c r="A1027" t="s">
        <v>390</v>
      </c>
      <c r="D1027" s="9"/>
      <c r="E1027" t="s">
        <v>19</v>
      </c>
      <c r="F1027" s="10">
        <v>69.44</v>
      </c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  <c r="Z1027" s="33"/>
      <c r="AA1027" s="33"/>
      <c r="AB1027" s="33"/>
      <c r="AC1027" s="33"/>
      <c r="AD1027" s="33"/>
      <c r="AE1027" s="33"/>
      <c r="AF1027" s="33"/>
      <c r="AG1027" s="33"/>
      <c r="AH1027" s="33"/>
      <c r="AI1027" s="33"/>
    </row>
    <row r="1028" spans="1:35" x14ac:dyDescent="0.2">
      <c r="A1028" t="s">
        <v>390</v>
      </c>
      <c r="D1028" s="9"/>
      <c r="E1028" t="s">
        <v>11</v>
      </c>
      <c r="F1028" s="10">
        <v>24.68</v>
      </c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C1028" s="33"/>
      <c r="AD1028" s="33"/>
      <c r="AE1028" s="33"/>
      <c r="AF1028" s="33"/>
      <c r="AG1028" s="33"/>
      <c r="AH1028" s="33"/>
      <c r="AI1028" s="33"/>
    </row>
    <row r="1029" spans="1:35" x14ac:dyDescent="0.2">
      <c r="A1029" t="s">
        <v>390</v>
      </c>
      <c r="D1029" s="9"/>
      <c r="E1029" t="s">
        <v>24</v>
      </c>
      <c r="F1029" s="10">
        <v>6</v>
      </c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C1029" s="33"/>
      <c r="AD1029" s="33"/>
      <c r="AE1029" s="33"/>
      <c r="AF1029" s="33"/>
      <c r="AG1029" s="33"/>
      <c r="AH1029" s="33"/>
      <c r="AI1029" s="33"/>
    </row>
    <row r="1030" spans="1:35" x14ac:dyDescent="0.2">
      <c r="A1030" t="s">
        <v>390</v>
      </c>
      <c r="B1030" s="12"/>
      <c r="C1030" s="15"/>
      <c r="D1030" s="13"/>
      <c r="E1030" s="12"/>
      <c r="F1030" s="14"/>
      <c r="G1030" s="15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4"/>
      <c r="AG1030" s="34"/>
      <c r="AH1030" s="34"/>
      <c r="AI1030" s="34"/>
    </row>
    <row r="1031" spans="1:35" x14ac:dyDescent="0.2">
      <c r="A1031" t="s">
        <v>390</v>
      </c>
      <c r="B1031" s="9" t="str">
        <f>D1031</f>
        <v>INJ TRIGGER POINT 1/2 MUSCL</v>
      </c>
      <c r="C1031" s="1">
        <v>20552</v>
      </c>
      <c r="D1031" s="9" t="s">
        <v>123</v>
      </c>
      <c r="E1031" t="s">
        <v>171</v>
      </c>
      <c r="F1031" s="10">
        <v>2374.6478260869567</v>
      </c>
      <c r="G1031" s="28">
        <v>1631.3830565217393</v>
      </c>
      <c r="H1031" s="33">
        <v>1316</v>
      </c>
      <c r="I1031" s="33">
        <v>179.9616</v>
      </c>
      <c r="J1031" s="33">
        <v>1970.9576956521739</v>
      </c>
      <c r="K1031" s="33">
        <v>261.01439999999997</v>
      </c>
      <c r="L1031" s="33">
        <v>261.01439999999997</v>
      </c>
      <c r="M1031" s="33">
        <v>391.52159999999992</v>
      </c>
      <c r="N1031" s="33">
        <v>1284.6844739130433</v>
      </c>
      <c r="O1031" s="33">
        <v>1441.4112304347827</v>
      </c>
      <c r="P1031" s="33">
        <v>214.00360000000001</v>
      </c>
      <c r="Q1031" s="33">
        <v>214.00360000000001</v>
      </c>
      <c r="R1031" s="33">
        <v>1750.1154478260871</v>
      </c>
      <c r="S1031" s="33">
        <v>1731.1182652173914</v>
      </c>
      <c r="T1031" s="33">
        <v>1441.4112304347827</v>
      </c>
      <c r="U1031" s="33">
        <v>1279.9351782608694</v>
      </c>
      <c r="V1031" s="33">
        <v>1543.5210869565219</v>
      </c>
      <c r="W1031" s="33">
        <v>261.01439999999997</v>
      </c>
      <c r="X1031" s="33">
        <v>1890.2196695652176</v>
      </c>
      <c r="Y1031" s="33">
        <v>1017</v>
      </c>
      <c r="Z1031" s="33">
        <v>261.01439999999997</v>
      </c>
      <c r="AA1031" s="33">
        <v>2510</v>
      </c>
      <c r="AB1031" s="33">
        <v>261.01439999999997</v>
      </c>
      <c r="AC1031" s="33">
        <v>1899.7182608695655</v>
      </c>
      <c r="AD1031" s="33">
        <v>178.21440000000001</v>
      </c>
      <c r="AE1031" s="33">
        <v>905</v>
      </c>
      <c r="AF1031" s="33">
        <v>261.01439999999997</v>
      </c>
      <c r="AG1031" s="33">
        <v>174.72</v>
      </c>
      <c r="AH1031" s="33">
        <v>174.72</v>
      </c>
      <c r="AI1031" s="33">
        <v>2510</v>
      </c>
    </row>
    <row r="1032" spans="1:35" x14ac:dyDescent="0.2">
      <c r="A1032" t="s">
        <v>390</v>
      </c>
      <c r="D1032" s="9"/>
      <c r="E1032" t="s">
        <v>13</v>
      </c>
      <c r="F1032" s="10">
        <v>2115.4347826086955</v>
      </c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  <c r="V1032" s="33"/>
      <c r="W1032" s="33"/>
      <c r="X1032" s="33"/>
      <c r="Y1032" s="33"/>
      <c r="Z1032" s="33"/>
      <c r="AA1032" s="33"/>
      <c r="AB1032" s="33"/>
      <c r="AC1032" s="33"/>
      <c r="AD1032" s="33"/>
      <c r="AE1032" s="33"/>
      <c r="AF1032" s="33"/>
      <c r="AG1032" s="33"/>
      <c r="AH1032" s="33"/>
      <c r="AI1032" s="33"/>
    </row>
    <row r="1033" spans="1:35" x14ac:dyDescent="0.2">
      <c r="A1033" t="s">
        <v>390</v>
      </c>
      <c r="D1033" s="9"/>
      <c r="E1033" t="s">
        <v>8</v>
      </c>
      <c r="F1033" s="10">
        <v>122.27826086956522</v>
      </c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C1033" s="33"/>
      <c r="AD1033" s="33"/>
      <c r="AE1033" s="33"/>
      <c r="AF1033" s="33"/>
      <c r="AG1033" s="33"/>
      <c r="AH1033" s="33"/>
      <c r="AI1033" s="33"/>
    </row>
    <row r="1034" spans="1:35" x14ac:dyDescent="0.2">
      <c r="A1034" t="s">
        <v>390</v>
      </c>
      <c r="D1034" s="9"/>
      <c r="E1034" t="s">
        <v>26</v>
      </c>
      <c r="F1034" s="10">
        <v>92.521739130434781</v>
      </c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  <c r="R1034" s="33"/>
      <c r="S1034" s="33"/>
      <c r="T1034" s="33"/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F1034" s="33"/>
      <c r="AG1034" s="33"/>
      <c r="AH1034" s="33"/>
      <c r="AI1034" s="33"/>
    </row>
    <row r="1035" spans="1:35" x14ac:dyDescent="0.2">
      <c r="A1035" t="s">
        <v>390</v>
      </c>
      <c r="D1035" s="9"/>
      <c r="E1035" t="s">
        <v>67</v>
      </c>
      <c r="F1035" s="10">
        <v>26.782608695652176</v>
      </c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F1035" s="33"/>
      <c r="AG1035" s="33"/>
      <c r="AH1035" s="33"/>
      <c r="AI1035" s="33"/>
    </row>
    <row r="1036" spans="1:35" x14ac:dyDescent="0.2">
      <c r="A1036" t="s">
        <v>390</v>
      </c>
      <c r="D1036" s="9"/>
      <c r="E1036" t="s">
        <v>14</v>
      </c>
      <c r="F1036" s="10">
        <v>15.978260869565217</v>
      </c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  <c r="V1036" s="33"/>
      <c r="W1036" s="33"/>
      <c r="X1036" s="33"/>
      <c r="Y1036" s="33"/>
      <c r="Z1036" s="33"/>
      <c r="AA1036" s="33"/>
      <c r="AB1036" s="33"/>
      <c r="AC1036" s="33"/>
      <c r="AD1036" s="33"/>
      <c r="AE1036" s="33"/>
      <c r="AF1036" s="33"/>
      <c r="AG1036" s="33"/>
      <c r="AH1036" s="33"/>
      <c r="AI1036" s="33"/>
    </row>
    <row r="1037" spans="1:35" x14ac:dyDescent="0.2">
      <c r="A1037" t="s">
        <v>390</v>
      </c>
      <c r="D1037" s="9"/>
      <c r="E1037" t="s">
        <v>11</v>
      </c>
      <c r="F1037" s="10">
        <v>1.6521739130434783</v>
      </c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C1037" s="33"/>
      <c r="AD1037" s="33"/>
      <c r="AE1037" s="33"/>
      <c r="AF1037" s="33"/>
      <c r="AG1037" s="33"/>
      <c r="AH1037" s="33"/>
      <c r="AI1037" s="33"/>
    </row>
    <row r="1038" spans="1:35" x14ac:dyDescent="0.2">
      <c r="A1038" t="s">
        <v>390</v>
      </c>
      <c r="D1038" s="9"/>
      <c r="E1038" t="s">
        <v>25</v>
      </c>
      <c r="F1038" s="10">
        <v>0</v>
      </c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F1038" s="33"/>
      <c r="AG1038" s="33"/>
      <c r="AH1038" s="33"/>
      <c r="AI1038" s="33"/>
    </row>
    <row r="1039" spans="1:35" x14ac:dyDescent="0.2">
      <c r="A1039" t="s">
        <v>390</v>
      </c>
      <c r="B1039" s="12"/>
      <c r="C1039" s="15"/>
      <c r="D1039" s="13"/>
      <c r="E1039" s="12"/>
      <c r="F1039" s="14"/>
      <c r="G1039" s="15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4"/>
      <c r="AG1039" s="34"/>
      <c r="AH1039" s="34"/>
      <c r="AI1039" s="34"/>
    </row>
    <row r="1040" spans="1:35" x14ac:dyDescent="0.2">
      <c r="A1040" t="s">
        <v>390</v>
      </c>
      <c r="B1040" s="9" t="str">
        <f>D1040</f>
        <v>INJECT TRIGGER POINTS 3/&gt;</v>
      </c>
      <c r="C1040" s="1">
        <v>20553</v>
      </c>
      <c r="D1040" s="9" t="s">
        <v>124</v>
      </c>
      <c r="E1040" t="s">
        <v>171</v>
      </c>
      <c r="F1040" s="10">
        <v>2199.2123595505614</v>
      </c>
      <c r="G1040" s="28">
        <v>1510.858891011236</v>
      </c>
      <c r="H1040" s="33">
        <v>1316</v>
      </c>
      <c r="I1040" s="33">
        <v>179.9616</v>
      </c>
      <c r="J1040" s="33">
        <v>1825.3462584269662</v>
      </c>
      <c r="K1040" s="33">
        <v>261.01439999999997</v>
      </c>
      <c r="L1040" s="33">
        <v>261.01439999999997</v>
      </c>
      <c r="M1040" s="33">
        <v>391.52159999999992</v>
      </c>
      <c r="N1040" s="33">
        <v>1189.7738865168537</v>
      </c>
      <c r="O1040" s="33">
        <v>1334.9219022471909</v>
      </c>
      <c r="P1040" s="33">
        <v>214.00360000000001</v>
      </c>
      <c r="Q1040" s="33">
        <v>214.00360000000001</v>
      </c>
      <c r="R1040" s="33">
        <v>1620.819508988764</v>
      </c>
      <c r="S1040" s="33">
        <v>1603.2258101123596</v>
      </c>
      <c r="T1040" s="33">
        <v>1334.9219022471909</v>
      </c>
      <c r="U1040" s="33">
        <v>1185.3754617977527</v>
      </c>
      <c r="V1040" s="33">
        <v>1429.4880337078653</v>
      </c>
      <c r="W1040" s="33">
        <v>261.01439999999997</v>
      </c>
      <c r="X1040" s="33">
        <v>1750.5730382022473</v>
      </c>
      <c r="Y1040" s="33">
        <v>1017</v>
      </c>
      <c r="Z1040" s="33">
        <v>261.01439999999997</v>
      </c>
      <c r="AA1040" s="33">
        <v>2510</v>
      </c>
      <c r="AB1040" s="33">
        <v>261.01439999999997</v>
      </c>
      <c r="AC1040" s="33">
        <v>1759.3698876404496</v>
      </c>
      <c r="AD1040" s="33">
        <v>178.21440000000001</v>
      </c>
      <c r="AE1040" s="33">
        <v>905</v>
      </c>
      <c r="AF1040" s="33">
        <v>261.01439999999997</v>
      </c>
      <c r="AG1040" s="33">
        <v>174.72</v>
      </c>
      <c r="AH1040" s="33">
        <v>174.72</v>
      </c>
      <c r="AI1040" s="33">
        <v>2510</v>
      </c>
    </row>
    <row r="1041" spans="1:35" x14ac:dyDescent="0.2">
      <c r="A1041" t="s">
        <v>390</v>
      </c>
      <c r="D1041" s="9"/>
      <c r="E1041" t="s">
        <v>13</v>
      </c>
      <c r="F1041" s="10">
        <v>1972.5842696629213</v>
      </c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  <c r="V1041" s="33"/>
      <c r="W1041" s="33"/>
      <c r="X1041" s="33"/>
      <c r="Y1041" s="33"/>
      <c r="Z1041" s="33"/>
      <c r="AA1041" s="33"/>
      <c r="AB1041" s="33"/>
      <c r="AC1041" s="33"/>
      <c r="AD1041" s="33"/>
      <c r="AE1041" s="33"/>
      <c r="AF1041" s="33"/>
      <c r="AG1041" s="33"/>
      <c r="AH1041" s="33"/>
      <c r="AI1041" s="33"/>
    </row>
    <row r="1042" spans="1:35" x14ac:dyDescent="0.2">
      <c r="A1042" t="s">
        <v>390</v>
      </c>
      <c r="D1042" s="9"/>
      <c r="E1042" t="s">
        <v>8</v>
      </c>
      <c r="F1042" s="10">
        <v>107.29775280898876</v>
      </c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  <c r="V1042" s="33"/>
      <c r="W1042" s="33"/>
      <c r="X1042" s="33"/>
      <c r="Y1042" s="33"/>
      <c r="Z1042" s="33"/>
      <c r="AA1042" s="33"/>
      <c r="AB1042" s="33"/>
      <c r="AC1042" s="33"/>
      <c r="AD1042" s="33"/>
      <c r="AE1042" s="33"/>
      <c r="AF1042" s="33"/>
      <c r="AG1042" s="33"/>
      <c r="AH1042" s="33"/>
      <c r="AI1042" s="33"/>
    </row>
    <row r="1043" spans="1:35" x14ac:dyDescent="0.2">
      <c r="A1043" t="s">
        <v>390</v>
      </c>
      <c r="D1043" s="9"/>
      <c r="E1043" t="s">
        <v>7</v>
      </c>
      <c r="F1043" s="10">
        <v>44.292134831460672</v>
      </c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/>
      <c r="AB1043" s="33"/>
      <c r="AC1043" s="33"/>
      <c r="AD1043" s="33"/>
      <c r="AE1043" s="33"/>
      <c r="AF1043" s="33"/>
      <c r="AG1043" s="33"/>
      <c r="AH1043" s="33"/>
      <c r="AI1043" s="33"/>
    </row>
    <row r="1044" spans="1:35" x14ac:dyDescent="0.2">
      <c r="A1044" t="s">
        <v>390</v>
      </c>
      <c r="D1044" s="9"/>
      <c r="E1044" t="s">
        <v>19</v>
      </c>
      <c r="F1044" s="10">
        <v>29.617977528089888</v>
      </c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F1044" s="33"/>
      <c r="AG1044" s="33"/>
      <c r="AH1044" s="33"/>
      <c r="AI1044" s="33"/>
    </row>
    <row r="1045" spans="1:35" x14ac:dyDescent="0.2">
      <c r="A1045" t="s">
        <v>390</v>
      </c>
      <c r="D1045" s="9"/>
      <c r="E1045" t="s">
        <v>11</v>
      </c>
      <c r="F1045" s="10">
        <v>17.808988764044944</v>
      </c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  <c r="V1045" s="33"/>
      <c r="W1045" s="33"/>
      <c r="X1045" s="33"/>
      <c r="Y1045" s="33"/>
      <c r="Z1045" s="33"/>
      <c r="AA1045" s="33"/>
      <c r="AB1045" s="33"/>
      <c r="AC1045" s="33"/>
      <c r="AD1045" s="33"/>
      <c r="AE1045" s="33"/>
      <c r="AF1045" s="33"/>
      <c r="AG1045" s="33"/>
      <c r="AH1045" s="33"/>
      <c r="AI1045" s="33"/>
    </row>
    <row r="1046" spans="1:35" x14ac:dyDescent="0.2">
      <c r="A1046" t="s">
        <v>390</v>
      </c>
      <c r="D1046" s="9"/>
      <c r="E1046" t="s">
        <v>67</v>
      </c>
      <c r="F1046" s="10">
        <v>13.842696629213483</v>
      </c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  <c r="U1046" s="33"/>
      <c r="V1046" s="33"/>
      <c r="W1046" s="33"/>
      <c r="X1046" s="33"/>
      <c r="Y1046" s="33"/>
      <c r="Z1046" s="33"/>
      <c r="AA1046" s="33"/>
      <c r="AB1046" s="33"/>
      <c r="AC1046" s="33"/>
      <c r="AD1046" s="33"/>
      <c r="AE1046" s="33"/>
      <c r="AF1046" s="33"/>
      <c r="AG1046" s="33"/>
      <c r="AH1046" s="33"/>
      <c r="AI1046" s="33"/>
    </row>
    <row r="1047" spans="1:35" x14ac:dyDescent="0.2">
      <c r="A1047" t="s">
        <v>390</v>
      </c>
      <c r="D1047" s="9"/>
      <c r="E1047" t="s">
        <v>14</v>
      </c>
      <c r="F1047" s="10">
        <v>5.5056179775280896</v>
      </c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F1047" s="33"/>
      <c r="AG1047" s="33"/>
      <c r="AH1047" s="33"/>
      <c r="AI1047" s="33"/>
    </row>
    <row r="1048" spans="1:35" x14ac:dyDescent="0.2">
      <c r="A1048" t="s">
        <v>390</v>
      </c>
      <c r="D1048" s="9"/>
      <c r="E1048" t="s">
        <v>26</v>
      </c>
      <c r="F1048" s="10">
        <v>4.2426966292134836</v>
      </c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  <c r="V1048" s="33"/>
      <c r="W1048" s="33"/>
      <c r="X1048" s="33"/>
      <c r="Y1048" s="33"/>
      <c r="Z1048" s="33"/>
      <c r="AA1048" s="33"/>
      <c r="AB1048" s="33"/>
      <c r="AC1048" s="33"/>
      <c r="AD1048" s="33"/>
      <c r="AE1048" s="33"/>
      <c r="AF1048" s="33"/>
      <c r="AG1048" s="33"/>
      <c r="AH1048" s="33"/>
      <c r="AI1048" s="33"/>
    </row>
    <row r="1049" spans="1:35" x14ac:dyDescent="0.2">
      <c r="A1049" t="s">
        <v>390</v>
      </c>
      <c r="D1049" s="9"/>
      <c r="E1049" t="s">
        <v>17</v>
      </c>
      <c r="F1049" s="10">
        <v>3.6629213483146068</v>
      </c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  <c r="U1049" s="33"/>
      <c r="V1049" s="33"/>
      <c r="W1049" s="33"/>
      <c r="X1049" s="33"/>
      <c r="Y1049" s="33"/>
      <c r="Z1049" s="33"/>
      <c r="AA1049" s="33"/>
      <c r="AB1049" s="33"/>
      <c r="AC1049" s="33"/>
      <c r="AD1049" s="33"/>
      <c r="AE1049" s="33"/>
      <c r="AF1049" s="33"/>
      <c r="AG1049" s="33"/>
      <c r="AH1049" s="33"/>
      <c r="AI1049" s="33"/>
    </row>
    <row r="1050" spans="1:35" x14ac:dyDescent="0.2">
      <c r="A1050" t="s">
        <v>390</v>
      </c>
      <c r="D1050" s="9"/>
      <c r="E1050" t="s">
        <v>9</v>
      </c>
      <c r="F1050" s="10">
        <v>0.35730337078651686</v>
      </c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F1050" s="33"/>
      <c r="AG1050" s="33"/>
      <c r="AH1050" s="33"/>
      <c r="AI1050" s="33"/>
    </row>
    <row r="1051" spans="1:35" x14ac:dyDescent="0.2">
      <c r="A1051" t="s">
        <v>390</v>
      </c>
      <c r="D1051" s="9"/>
      <c r="E1051" t="s">
        <v>25</v>
      </c>
      <c r="F1051" s="10">
        <v>0</v>
      </c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  <c r="U1051" s="33"/>
      <c r="V1051" s="33"/>
      <c r="W1051" s="33"/>
      <c r="X1051" s="33"/>
      <c r="Y1051" s="33"/>
      <c r="Z1051" s="33"/>
      <c r="AA1051" s="33"/>
      <c r="AB1051" s="33"/>
      <c r="AC1051" s="33"/>
      <c r="AD1051" s="33"/>
      <c r="AE1051" s="33"/>
      <c r="AF1051" s="33"/>
      <c r="AG1051" s="33"/>
      <c r="AH1051" s="33"/>
      <c r="AI1051" s="33"/>
    </row>
    <row r="1052" spans="1:35" x14ac:dyDescent="0.2">
      <c r="A1052" t="s">
        <v>390</v>
      </c>
      <c r="B1052" s="12"/>
      <c r="C1052" s="15"/>
      <c r="D1052" s="13"/>
      <c r="E1052" s="12"/>
      <c r="F1052" s="14"/>
      <c r="G1052" s="15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34"/>
      <c r="AF1052" s="34"/>
      <c r="AG1052" s="34"/>
      <c r="AH1052" s="34"/>
      <c r="AI1052" s="34"/>
    </row>
    <row r="1053" spans="1:35" ht="24" x14ac:dyDescent="0.2">
      <c r="A1053" t="s">
        <v>390</v>
      </c>
      <c r="B1053" s="9" t="str">
        <f>D1053</f>
        <v>DRAIN/INJ JOINT/BURSA W/O US</v>
      </c>
      <c r="C1053" s="1">
        <v>20610</v>
      </c>
      <c r="D1053" s="9" t="s">
        <v>125</v>
      </c>
      <c r="E1053" t="s">
        <v>171</v>
      </c>
      <c r="F1053" s="10">
        <v>2489.0863157894751</v>
      </c>
      <c r="G1053" s="28">
        <v>1709.9430000000002</v>
      </c>
      <c r="H1053" s="33">
        <v>1316</v>
      </c>
      <c r="I1053" s="33">
        <v>241.02</v>
      </c>
      <c r="J1053" s="33">
        <v>2065.87</v>
      </c>
      <c r="K1053" s="33">
        <v>261.01439999999997</v>
      </c>
      <c r="L1053" s="33">
        <v>261.01439999999997</v>
      </c>
      <c r="M1053" s="33">
        <v>391.52159999999992</v>
      </c>
      <c r="N1053" s="33">
        <v>1346.5489999999998</v>
      </c>
      <c r="O1053" s="33">
        <v>1510.8229999999999</v>
      </c>
      <c r="P1053" s="33">
        <v>214.00360000000001</v>
      </c>
      <c r="Q1053" s="33">
        <v>214.00360000000001</v>
      </c>
      <c r="R1053" s="33">
        <v>1834.393</v>
      </c>
      <c r="S1053" s="33">
        <v>1814.481</v>
      </c>
      <c r="T1053" s="33">
        <v>1510.8229999999999</v>
      </c>
      <c r="U1053" s="33">
        <v>1341.5709999999999</v>
      </c>
      <c r="V1053" s="33">
        <v>1617.8500000000001</v>
      </c>
      <c r="W1053" s="33">
        <v>261.01439999999997</v>
      </c>
      <c r="X1053" s="33">
        <v>1981.2440000000001</v>
      </c>
      <c r="Y1053" s="33">
        <v>1017</v>
      </c>
      <c r="Z1053" s="33">
        <v>261.01439999999997</v>
      </c>
      <c r="AA1053" s="33">
        <v>2510</v>
      </c>
      <c r="AB1053" s="33">
        <v>261.01439999999997</v>
      </c>
      <c r="AC1053" s="33">
        <v>1991.2</v>
      </c>
      <c r="AD1053" s="33">
        <v>238.68</v>
      </c>
      <c r="AE1053" s="33">
        <v>905</v>
      </c>
      <c r="AF1053" s="33">
        <v>261.01439999999997</v>
      </c>
      <c r="AG1053" s="33">
        <v>234</v>
      </c>
      <c r="AH1053" s="33">
        <v>214.00360000000001</v>
      </c>
      <c r="AI1053" s="33">
        <v>2510</v>
      </c>
    </row>
    <row r="1054" spans="1:35" x14ac:dyDescent="0.2">
      <c r="A1054" t="s">
        <v>390</v>
      </c>
      <c r="D1054" s="9"/>
      <c r="E1054" t="s">
        <v>13</v>
      </c>
      <c r="F1054" s="10">
        <v>1995.3771929824561</v>
      </c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  <c r="U1054" s="33"/>
      <c r="V1054" s="33"/>
      <c r="W1054" s="33"/>
      <c r="X1054" s="33"/>
      <c r="Y1054" s="33"/>
      <c r="Z1054" s="33"/>
      <c r="AA1054" s="33"/>
      <c r="AB1054" s="33"/>
      <c r="AC1054" s="33"/>
      <c r="AD1054" s="33"/>
      <c r="AE1054" s="33"/>
      <c r="AF1054" s="33"/>
      <c r="AG1054" s="33"/>
      <c r="AH1054" s="33"/>
      <c r="AI1054" s="33"/>
    </row>
    <row r="1055" spans="1:35" x14ac:dyDescent="0.2">
      <c r="A1055" t="s">
        <v>390</v>
      </c>
      <c r="D1055" s="9"/>
      <c r="E1055" t="s">
        <v>14</v>
      </c>
      <c r="F1055" s="10">
        <v>231.92105263157896</v>
      </c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  <c r="U1055" s="33"/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F1055" s="33"/>
      <c r="AG1055" s="33"/>
      <c r="AH1055" s="33"/>
      <c r="AI1055" s="33"/>
    </row>
    <row r="1056" spans="1:35" x14ac:dyDescent="0.2">
      <c r="A1056" t="s">
        <v>390</v>
      </c>
      <c r="D1056" s="9"/>
      <c r="E1056" t="s">
        <v>8</v>
      </c>
      <c r="F1056" s="10">
        <v>148.99951754385964</v>
      </c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F1056" s="33"/>
      <c r="AG1056" s="33"/>
      <c r="AH1056" s="33"/>
      <c r="AI1056" s="33"/>
    </row>
    <row r="1057" spans="1:35" x14ac:dyDescent="0.2">
      <c r="A1057" t="s">
        <v>390</v>
      </c>
      <c r="D1057" s="9"/>
      <c r="E1057" t="s">
        <v>19</v>
      </c>
      <c r="F1057" s="10">
        <v>47.94736842105263</v>
      </c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  <c r="R1057" s="33"/>
      <c r="S1057" s="33"/>
      <c r="T1057" s="33"/>
      <c r="U1057" s="33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F1057" s="33"/>
      <c r="AG1057" s="33"/>
      <c r="AH1057" s="33"/>
      <c r="AI1057" s="33"/>
    </row>
    <row r="1058" spans="1:35" x14ac:dyDescent="0.2">
      <c r="A1058" t="s">
        <v>390</v>
      </c>
      <c r="D1058" s="9"/>
      <c r="E1058" t="s">
        <v>26</v>
      </c>
      <c r="F1058" s="10">
        <v>26.130657894736842</v>
      </c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  <c r="U1058" s="33"/>
      <c r="V1058" s="33"/>
      <c r="W1058" s="33"/>
      <c r="X1058" s="33"/>
      <c r="Y1058" s="33"/>
      <c r="Z1058" s="33"/>
      <c r="AA1058" s="33"/>
      <c r="AB1058" s="33"/>
      <c r="AC1058" s="33"/>
      <c r="AD1058" s="33"/>
      <c r="AE1058" s="33"/>
      <c r="AF1058" s="33"/>
      <c r="AG1058" s="33"/>
      <c r="AH1058" s="33"/>
      <c r="AI1058" s="33"/>
    </row>
    <row r="1059" spans="1:35" x14ac:dyDescent="0.2">
      <c r="A1059" t="s">
        <v>390</v>
      </c>
      <c r="D1059" s="9"/>
      <c r="E1059" t="s">
        <v>11</v>
      </c>
      <c r="F1059" s="10">
        <v>21.710526315789473</v>
      </c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  <c r="R1059" s="33"/>
      <c r="S1059" s="33"/>
      <c r="T1059" s="33"/>
      <c r="U1059" s="33"/>
      <c r="V1059" s="33"/>
      <c r="W1059" s="33"/>
      <c r="X1059" s="33"/>
      <c r="Y1059" s="33"/>
      <c r="Z1059" s="33"/>
      <c r="AA1059" s="33"/>
      <c r="AB1059" s="33"/>
      <c r="AC1059" s="33"/>
      <c r="AD1059" s="33"/>
      <c r="AE1059" s="33"/>
      <c r="AF1059" s="33"/>
      <c r="AG1059" s="33"/>
      <c r="AH1059" s="33"/>
      <c r="AI1059" s="33"/>
    </row>
    <row r="1060" spans="1:35" x14ac:dyDescent="0.2">
      <c r="A1060" t="s">
        <v>390</v>
      </c>
      <c r="D1060" s="9"/>
      <c r="E1060" t="s">
        <v>22</v>
      </c>
      <c r="F1060" s="10">
        <v>17</v>
      </c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  <c r="U1060" s="33"/>
      <c r="V1060" s="33"/>
      <c r="W1060" s="33"/>
      <c r="X1060" s="33"/>
      <c r="Y1060" s="33"/>
      <c r="Z1060" s="33"/>
      <c r="AA1060" s="33"/>
      <c r="AB1060" s="33"/>
      <c r="AC1060" s="33"/>
      <c r="AD1060" s="33"/>
      <c r="AE1060" s="33"/>
      <c r="AF1060" s="33"/>
      <c r="AG1060" s="33"/>
      <c r="AH1060" s="33"/>
      <c r="AI1060" s="33"/>
    </row>
    <row r="1061" spans="1:35" x14ac:dyDescent="0.2">
      <c r="A1061" t="s">
        <v>390</v>
      </c>
      <c r="B1061" s="12"/>
      <c r="C1061" s="15"/>
      <c r="D1061" s="13"/>
      <c r="E1061" s="12"/>
      <c r="F1061" s="14"/>
      <c r="G1061" s="15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34"/>
      <c r="AF1061" s="34"/>
      <c r="AG1061" s="34"/>
      <c r="AH1061" s="34"/>
      <c r="AI1061" s="34"/>
    </row>
    <row r="1062" spans="1:35" ht="24" x14ac:dyDescent="0.2">
      <c r="A1062" t="s">
        <v>390</v>
      </c>
      <c r="B1062" s="9" t="str">
        <f>D1062</f>
        <v>INJECTION FOR SHOULDER X-RAY</v>
      </c>
      <c r="C1062" s="1">
        <v>23350</v>
      </c>
      <c r="D1062" s="9" t="s">
        <v>126</v>
      </c>
      <c r="E1062" t="s">
        <v>171</v>
      </c>
      <c r="F1062" s="10">
        <v>4001.0266990291179</v>
      </c>
      <c r="G1062" s="28">
        <v>2748.7053422330082</v>
      </c>
      <c r="H1062" s="33">
        <v>1316</v>
      </c>
      <c r="I1062" s="33">
        <v>214.24</v>
      </c>
      <c r="J1062" s="33">
        <v>3320.8521601941725</v>
      </c>
      <c r="K1062" s="33">
        <v>0</v>
      </c>
      <c r="L1062" s="33">
        <v>0</v>
      </c>
      <c r="M1062" s="33">
        <v>0</v>
      </c>
      <c r="N1062" s="33">
        <v>2164.5554441747558</v>
      </c>
      <c r="O1062" s="33">
        <v>2428.6232063106781</v>
      </c>
      <c r="P1062" s="33">
        <v>2552.6550339805813</v>
      </c>
      <c r="Q1062" s="33">
        <v>2552.6550339805813</v>
      </c>
      <c r="R1062" s="33">
        <v>2948.756677184464</v>
      </c>
      <c r="S1062" s="33">
        <v>2916.748463592231</v>
      </c>
      <c r="T1062" s="33">
        <v>2428.6232063106781</v>
      </c>
      <c r="U1062" s="33">
        <v>2156.5533907766976</v>
      </c>
      <c r="V1062" s="33">
        <v>2600.6673543689308</v>
      </c>
      <c r="W1062" s="33">
        <v>0</v>
      </c>
      <c r="X1062" s="33">
        <v>3184.8172524271827</v>
      </c>
      <c r="Y1062" s="33">
        <v>2766</v>
      </c>
      <c r="Z1062" s="33">
        <v>0</v>
      </c>
      <c r="AA1062" s="33">
        <v>2510</v>
      </c>
      <c r="AB1062" s="33">
        <v>0</v>
      </c>
      <c r="AC1062" s="33">
        <v>3200.8213592232992</v>
      </c>
      <c r="AD1062" s="33">
        <v>212.16</v>
      </c>
      <c r="AE1062" s="33">
        <v>905</v>
      </c>
      <c r="AF1062" s="33">
        <v>0</v>
      </c>
      <c r="AG1062" s="33">
        <v>208</v>
      </c>
      <c r="AH1062" s="33">
        <v>0</v>
      </c>
      <c r="AI1062" s="33">
        <v>3320.8521601941725</v>
      </c>
    </row>
    <row r="1063" spans="1:35" x14ac:dyDescent="0.2">
      <c r="A1063" t="s">
        <v>390</v>
      </c>
      <c r="D1063" s="9"/>
      <c r="E1063" t="s">
        <v>23</v>
      </c>
      <c r="F1063" s="10">
        <v>2845.0485436893205</v>
      </c>
      <c r="H1063" s="33"/>
      <c r="I1063" s="33"/>
      <c r="J1063" s="33"/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  <c r="U1063" s="33"/>
      <c r="V1063" s="33"/>
      <c r="W1063" s="33"/>
      <c r="X1063" s="33"/>
      <c r="Y1063" s="33"/>
      <c r="Z1063" s="33"/>
      <c r="AA1063" s="33"/>
      <c r="AB1063" s="33"/>
      <c r="AC1063" s="33"/>
      <c r="AD1063" s="33"/>
      <c r="AE1063" s="33"/>
      <c r="AF1063" s="33"/>
      <c r="AG1063" s="33"/>
      <c r="AH1063" s="33"/>
      <c r="AI1063" s="33"/>
    </row>
    <row r="1064" spans="1:35" x14ac:dyDescent="0.2">
      <c r="A1064" t="s">
        <v>390</v>
      </c>
      <c r="D1064" s="9"/>
      <c r="E1064" t="s">
        <v>127</v>
      </c>
      <c r="F1064" s="10">
        <v>673</v>
      </c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/>
      <c r="AI1064" s="33"/>
    </row>
    <row r="1065" spans="1:35" x14ac:dyDescent="0.2">
      <c r="A1065" t="s">
        <v>390</v>
      </c>
      <c r="D1065" s="9"/>
      <c r="E1065" t="s">
        <v>13</v>
      </c>
      <c r="F1065" s="10">
        <v>418</v>
      </c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33"/>
      <c r="AI1065" s="33"/>
    </row>
    <row r="1066" spans="1:35" x14ac:dyDescent="0.2">
      <c r="A1066" t="s">
        <v>390</v>
      </c>
      <c r="D1066" s="9"/>
      <c r="E1066" t="s">
        <v>16</v>
      </c>
      <c r="F1066" s="10">
        <v>49.514563106796118</v>
      </c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  <c r="U1066" s="33"/>
      <c r="V1066" s="33"/>
      <c r="W1066" s="33"/>
      <c r="X1066" s="33"/>
      <c r="Y1066" s="33"/>
      <c r="Z1066" s="33"/>
      <c r="AA1066" s="33"/>
      <c r="AB1066" s="33"/>
      <c r="AC1066" s="33"/>
      <c r="AD1066" s="33"/>
      <c r="AE1066" s="33"/>
      <c r="AF1066" s="33"/>
      <c r="AG1066" s="33"/>
      <c r="AH1066" s="33"/>
      <c r="AI1066" s="33"/>
    </row>
    <row r="1067" spans="1:35" x14ac:dyDescent="0.2">
      <c r="A1067" t="s">
        <v>390</v>
      </c>
      <c r="D1067" s="9"/>
      <c r="E1067" t="s">
        <v>8</v>
      </c>
      <c r="F1067" s="10">
        <v>5.595533980582533</v>
      </c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  <c r="U1067" s="33"/>
      <c r="V1067" s="33"/>
      <c r="W1067" s="33"/>
      <c r="X1067" s="33"/>
      <c r="Y1067" s="33"/>
      <c r="Z1067" s="33"/>
      <c r="AA1067" s="33"/>
      <c r="AB1067" s="33"/>
      <c r="AC1067" s="33"/>
      <c r="AD1067" s="33"/>
      <c r="AE1067" s="33"/>
      <c r="AF1067" s="33"/>
      <c r="AG1067" s="33"/>
      <c r="AH1067" s="33"/>
      <c r="AI1067" s="33"/>
    </row>
    <row r="1068" spans="1:35" x14ac:dyDescent="0.2">
      <c r="A1068" t="s">
        <v>390</v>
      </c>
      <c r="D1068" s="9"/>
      <c r="E1068" t="s">
        <v>14</v>
      </c>
      <c r="F1068" s="10">
        <v>5.4466019417475726</v>
      </c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C1068" s="33"/>
      <c r="AD1068" s="33"/>
      <c r="AE1068" s="33"/>
      <c r="AF1068" s="33"/>
      <c r="AG1068" s="33"/>
      <c r="AH1068" s="33"/>
      <c r="AI1068" s="33"/>
    </row>
    <row r="1069" spans="1:35" x14ac:dyDescent="0.2">
      <c r="A1069" t="s">
        <v>390</v>
      </c>
      <c r="D1069" s="9"/>
      <c r="E1069" t="s">
        <v>26</v>
      </c>
      <c r="F1069" s="10">
        <v>4.4214563106796163</v>
      </c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  <c r="V1069" s="33"/>
      <c r="W1069" s="33"/>
      <c r="X1069" s="33"/>
      <c r="Y1069" s="33"/>
      <c r="Z1069" s="33"/>
      <c r="AA1069" s="33"/>
      <c r="AB1069" s="33"/>
      <c r="AC1069" s="33"/>
      <c r="AD1069" s="33"/>
      <c r="AE1069" s="33"/>
      <c r="AF1069" s="33"/>
      <c r="AG1069" s="33"/>
      <c r="AH1069" s="33"/>
      <c r="AI1069" s="33"/>
    </row>
    <row r="1070" spans="1:35" x14ac:dyDescent="0.2">
      <c r="A1070" t="s">
        <v>390</v>
      </c>
      <c r="B1070" s="12"/>
      <c r="C1070" s="15"/>
      <c r="D1070" s="13"/>
      <c r="E1070" s="12"/>
      <c r="F1070" s="14"/>
      <c r="G1070" s="15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34"/>
      <c r="AF1070" s="34"/>
      <c r="AG1070" s="34"/>
      <c r="AH1070" s="34"/>
      <c r="AI1070" s="34"/>
    </row>
    <row r="1071" spans="1:35" x14ac:dyDescent="0.2">
      <c r="A1071" t="s">
        <v>390</v>
      </c>
      <c r="B1071" s="9" t="str">
        <f>D1071</f>
        <v>INJECT SACROILIAC JOINT</v>
      </c>
      <c r="C1071" s="1">
        <v>27096</v>
      </c>
      <c r="D1071" s="9" t="s">
        <v>128</v>
      </c>
      <c r="E1071" t="s">
        <v>171</v>
      </c>
      <c r="F1071" s="10">
        <v>2802.909090909091</v>
      </c>
      <c r="G1071" s="28">
        <v>1925.5985454545457</v>
      </c>
      <c r="H1071" s="33">
        <v>1316</v>
      </c>
      <c r="I1071" s="33">
        <v>107.12</v>
      </c>
      <c r="J1071" s="33">
        <v>2326.4145454545455</v>
      </c>
      <c r="K1071" s="33">
        <v>0</v>
      </c>
      <c r="L1071" s="33">
        <v>0</v>
      </c>
      <c r="M1071" s="33">
        <v>0</v>
      </c>
      <c r="N1071" s="33">
        <v>1516.373818181818</v>
      </c>
      <c r="O1071" s="33">
        <v>1701.3658181818182</v>
      </c>
      <c r="P1071" s="33">
        <v>1788.2560000000001</v>
      </c>
      <c r="Q1071" s="33">
        <v>1788.2560000000001</v>
      </c>
      <c r="R1071" s="33">
        <v>2065.7440000000001</v>
      </c>
      <c r="S1071" s="33">
        <v>2043.3207272727273</v>
      </c>
      <c r="T1071" s="33">
        <v>1701.3658181818182</v>
      </c>
      <c r="U1071" s="33">
        <v>1510.7679999999998</v>
      </c>
      <c r="V1071" s="33">
        <v>1821.8909090909092</v>
      </c>
      <c r="W1071" s="33">
        <v>0</v>
      </c>
      <c r="X1071" s="33">
        <v>2231.1156363636364</v>
      </c>
      <c r="Y1071" s="33">
        <v>116</v>
      </c>
      <c r="Z1071" s="33">
        <v>0</v>
      </c>
      <c r="AA1071" s="33">
        <v>2510</v>
      </c>
      <c r="AB1071" s="33">
        <v>0</v>
      </c>
      <c r="AC1071" s="33">
        <v>2242.3272727272729</v>
      </c>
      <c r="AD1071" s="33">
        <v>106.08</v>
      </c>
      <c r="AE1071" s="33">
        <v>905</v>
      </c>
      <c r="AF1071" s="33">
        <v>0</v>
      </c>
      <c r="AG1071" s="33">
        <v>104</v>
      </c>
      <c r="AH1071" s="33">
        <v>0</v>
      </c>
      <c r="AI1071" s="33">
        <v>2510</v>
      </c>
    </row>
    <row r="1072" spans="1:35" x14ac:dyDescent="0.2">
      <c r="A1072" t="s">
        <v>390</v>
      </c>
      <c r="D1072" s="9"/>
      <c r="E1072" t="s">
        <v>13</v>
      </c>
      <c r="F1072" s="10">
        <v>2530.2272727272725</v>
      </c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  <c r="U1072" s="33"/>
      <c r="V1072" s="33"/>
      <c r="W1072" s="33"/>
      <c r="X1072" s="33"/>
      <c r="Y1072" s="33"/>
      <c r="Z1072" s="33"/>
      <c r="AA1072" s="33"/>
      <c r="AB1072" s="33"/>
      <c r="AC1072" s="33"/>
      <c r="AD1072" s="33"/>
      <c r="AE1072" s="33"/>
      <c r="AF1072" s="33"/>
      <c r="AG1072" s="33"/>
      <c r="AH1072" s="33"/>
      <c r="AI1072" s="33"/>
    </row>
    <row r="1073" spans="1:35" x14ac:dyDescent="0.2">
      <c r="A1073" t="s">
        <v>390</v>
      </c>
      <c r="D1073" s="9"/>
      <c r="E1073" t="s">
        <v>8</v>
      </c>
      <c r="F1073" s="10">
        <v>253.06818181818181</v>
      </c>
      <c r="H1073" s="33"/>
      <c r="I1073" s="33"/>
      <c r="J1073" s="33"/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F1073" s="33"/>
      <c r="AG1073" s="33"/>
      <c r="AH1073" s="33"/>
      <c r="AI1073" s="33"/>
    </row>
    <row r="1074" spans="1:35" x14ac:dyDescent="0.2">
      <c r="A1074" t="s">
        <v>390</v>
      </c>
      <c r="D1074" s="9"/>
      <c r="E1074" t="s">
        <v>14</v>
      </c>
      <c r="F1074" s="10">
        <v>16.704545454545453</v>
      </c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/>
      <c r="AB1074" s="33"/>
      <c r="AC1074" s="33"/>
      <c r="AD1074" s="33"/>
      <c r="AE1074" s="33"/>
      <c r="AF1074" s="33"/>
      <c r="AG1074" s="33"/>
      <c r="AH1074" s="33"/>
      <c r="AI1074" s="33"/>
    </row>
    <row r="1075" spans="1:35" x14ac:dyDescent="0.2">
      <c r="A1075" t="s">
        <v>390</v>
      </c>
      <c r="D1075" s="9"/>
      <c r="E1075" t="s">
        <v>26</v>
      </c>
      <c r="F1075" s="10">
        <v>2.9090909090909092</v>
      </c>
      <c r="H1075" s="33"/>
      <c r="I1075" s="33"/>
      <c r="J1075" s="33"/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  <c r="U1075" s="33"/>
      <c r="V1075" s="33"/>
      <c r="W1075" s="33"/>
      <c r="X1075" s="33"/>
      <c r="Y1075" s="33"/>
      <c r="Z1075" s="33"/>
      <c r="AA1075" s="33"/>
      <c r="AB1075" s="33"/>
      <c r="AC1075" s="33"/>
      <c r="AD1075" s="33"/>
      <c r="AE1075" s="33"/>
      <c r="AF1075" s="33"/>
      <c r="AG1075" s="33"/>
      <c r="AH1075" s="33"/>
      <c r="AI1075" s="33"/>
    </row>
    <row r="1076" spans="1:35" x14ac:dyDescent="0.2">
      <c r="A1076" t="s">
        <v>390</v>
      </c>
      <c r="B1076" s="12"/>
      <c r="C1076" s="15"/>
      <c r="D1076" s="13"/>
      <c r="E1076" s="12"/>
      <c r="F1076" s="14"/>
      <c r="G1076" s="15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F1076" s="34"/>
      <c r="AG1076" s="34"/>
      <c r="AH1076" s="34"/>
      <c r="AI1076" s="34"/>
    </row>
    <row r="1077" spans="1:35" x14ac:dyDescent="0.2">
      <c r="A1077" t="s">
        <v>390</v>
      </c>
      <c r="B1077" s="9" t="str">
        <f>D1077</f>
        <v>TOTAL HIP ARTHROPLASTY</v>
      </c>
      <c r="C1077" s="1">
        <v>27130</v>
      </c>
      <c r="D1077" s="9" t="s">
        <v>129</v>
      </c>
      <c r="E1077" t="s">
        <v>171</v>
      </c>
      <c r="F1077" s="10">
        <v>27714.367535210935</v>
      </c>
      <c r="G1077" s="28">
        <v>19039.518</v>
      </c>
      <c r="H1077" s="33">
        <v>7933.0764822695064</v>
      </c>
      <c r="I1077" s="33">
        <v>7967.5237999999999</v>
      </c>
      <c r="J1077" s="33">
        <v>23002.62</v>
      </c>
      <c r="K1077" s="33">
        <v>12526.156799999999</v>
      </c>
      <c r="L1077" s="33">
        <v>12526.156799999999</v>
      </c>
      <c r="M1077" s="33">
        <v>18789.235199999999</v>
      </c>
      <c r="N1077" s="33">
        <v>14993.273999999998</v>
      </c>
      <c r="O1077" s="33">
        <v>16822.398000000001</v>
      </c>
      <c r="P1077" s="33">
        <v>17681.531999999999</v>
      </c>
      <c r="Q1077" s="33">
        <v>17681.531999999999</v>
      </c>
      <c r="R1077" s="33">
        <v>20425.218000000001</v>
      </c>
      <c r="S1077" s="33">
        <v>20203.506000000001</v>
      </c>
      <c r="T1077" s="33">
        <v>16822.398000000001</v>
      </c>
      <c r="U1077" s="33">
        <v>14937.845999999998</v>
      </c>
      <c r="V1077" s="33">
        <v>18014.100000000002</v>
      </c>
      <c r="W1077" s="33">
        <v>12526.156799999999</v>
      </c>
      <c r="X1077" s="33">
        <v>22060.344000000001</v>
      </c>
      <c r="Y1077" s="33">
        <v>2766</v>
      </c>
      <c r="Z1077" s="33">
        <v>12526.156799999999</v>
      </c>
      <c r="AA1077" s="33">
        <v>7356.0764822695064</v>
      </c>
      <c r="AB1077" s="33">
        <v>12526.156799999999</v>
      </c>
      <c r="AC1077" s="33">
        <v>22171.200000000001</v>
      </c>
      <c r="AD1077" s="33">
        <v>7890.1692000000003</v>
      </c>
      <c r="AE1077" s="33">
        <v>8926</v>
      </c>
      <c r="AF1077" s="33">
        <v>12526.156799999999</v>
      </c>
      <c r="AG1077" s="33">
        <v>7735.46</v>
      </c>
      <c r="AH1077" s="33">
        <v>2766</v>
      </c>
      <c r="AI1077" s="33">
        <v>23002.62</v>
      </c>
    </row>
    <row r="1078" spans="1:35" x14ac:dyDescent="0.2">
      <c r="A1078" t="s">
        <v>390</v>
      </c>
      <c r="D1078" s="9"/>
      <c r="E1078" t="s">
        <v>13</v>
      </c>
      <c r="F1078" s="10">
        <v>11684.788732394367</v>
      </c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F1078" s="33"/>
      <c r="AG1078" s="33"/>
      <c r="AH1078" s="33"/>
      <c r="AI1078" s="33"/>
    </row>
    <row r="1079" spans="1:35" x14ac:dyDescent="0.2">
      <c r="A1079" t="s">
        <v>390</v>
      </c>
      <c r="D1079" s="9"/>
      <c r="E1079" t="s">
        <v>10</v>
      </c>
      <c r="F1079" s="10">
        <v>5455.4526760563422</v>
      </c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  <c r="U1079" s="33"/>
      <c r="V1079" s="33"/>
      <c r="W1079" s="33"/>
      <c r="X1079" s="33"/>
      <c r="Y1079" s="33"/>
      <c r="Z1079" s="33"/>
      <c r="AA1079" s="33"/>
      <c r="AB1079" s="33"/>
      <c r="AC1079" s="33"/>
      <c r="AD1079" s="33"/>
      <c r="AE1079" s="33"/>
      <c r="AF1079" s="33"/>
      <c r="AG1079" s="33"/>
      <c r="AH1079" s="33"/>
      <c r="AI1079" s="33"/>
    </row>
    <row r="1080" spans="1:35" x14ac:dyDescent="0.2">
      <c r="A1080" t="s">
        <v>390</v>
      </c>
      <c r="D1080" s="9"/>
      <c r="E1080" t="s">
        <v>27</v>
      </c>
      <c r="F1080" s="10">
        <v>3742.8169014084506</v>
      </c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  <c r="V1080" s="33"/>
      <c r="W1080" s="33"/>
      <c r="X1080" s="33"/>
      <c r="Y1080" s="33"/>
      <c r="Z1080" s="33"/>
      <c r="AA1080" s="33"/>
      <c r="AB1080" s="33"/>
      <c r="AC1080" s="33"/>
      <c r="AD1080" s="33"/>
      <c r="AE1080" s="33"/>
      <c r="AF1080" s="33"/>
      <c r="AG1080" s="33"/>
      <c r="AH1080" s="33"/>
      <c r="AI1080" s="33"/>
    </row>
    <row r="1081" spans="1:35" x14ac:dyDescent="0.2">
      <c r="A1081" t="s">
        <v>390</v>
      </c>
      <c r="D1081" s="9"/>
      <c r="E1081" t="s">
        <v>9</v>
      </c>
      <c r="F1081" s="10">
        <v>2467.2528169014017</v>
      </c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  <c r="U1081" s="33"/>
      <c r="V1081" s="33"/>
      <c r="W1081" s="33"/>
      <c r="X1081" s="33"/>
      <c r="Y1081" s="33"/>
      <c r="Z1081" s="33"/>
      <c r="AA1081" s="33"/>
      <c r="AB1081" s="33"/>
      <c r="AC1081" s="33"/>
      <c r="AD1081" s="33"/>
      <c r="AE1081" s="33"/>
      <c r="AF1081" s="33"/>
      <c r="AG1081" s="33"/>
      <c r="AH1081" s="33"/>
      <c r="AI1081" s="33"/>
    </row>
    <row r="1082" spans="1:35" x14ac:dyDescent="0.2">
      <c r="A1082" t="s">
        <v>390</v>
      </c>
      <c r="D1082" s="9"/>
      <c r="E1082" t="s">
        <v>8</v>
      </c>
      <c r="F1082" s="10">
        <v>1186.3401408450643</v>
      </c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  <c r="U1082" s="33"/>
      <c r="V1082" s="33"/>
      <c r="W1082" s="33"/>
      <c r="X1082" s="33"/>
      <c r="Y1082" s="33"/>
      <c r="Z1082" s="33"/>
      <c r="AA1082" s="33"/>
      <c r="AB1082" s="33"/>
      <c r="AC1082" s="33"/>
      <c r="AD1082" s="33"/>
      <c r="AE1082" s="33"/>
      <c r="AF1082" s="33"/>
      <c r="AG1082" s="33"/>
      <c r="AH1082" s="33"/>
      <c r="AI1082" s="33"/>
    </row>
    <row r="1083" spans="1:35" x14ac:dyDescent="0.2">
      <c r="A1083" t="s">
        <v>390</v>
      </c>
      <c r="D1083" s="9"/>
      <c r="E1083" t="s">
        <v>14</v>
      </c>
      <c r="F1083" s="10">
        <v>1090.8732394366198</v>
      </c>
      <c r="H1083" s="33"/>
      <c r="I1083" s="33"/>
      <c r="J1083" s="33"/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  <c r="U1083" s="33"/>
      <c r="V1083" s="33"/>
      <c r="W1083" s="33"/>
      <c r="X1083" s="33"/>
      <c r="Y1083" s="33"/>
      <c r="Z1083" s="33"/>
      <c r="AA1083" s="33"/>
      <c r="AB1083" s="33"/>
      <c r="AC1083" s="33"/>
      <c r="AD1083" s="33"/>
      <c r="AE1083" s="33"/>
      <c r="AF1083" s="33"/>
      <c r="AG1083" s="33"/>
      <c r="AH1083" s="33"/>
      <c r="AI1083" s="33"/>
    </row>
    <row r="1084" spans="1:35" x14ac:dyDescent="0.2">
      <c r="A1084" t="s">
        <v>390</v>
      </c>
      <c r="D1084" s="9"/>
      <c r="E1084" t="s">
        <v>17</v>
      </c>
      <c r="F1084" s="10">
        <v>860.63380281690138</v>
      </c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  <c r="U1084" s="33"/>
      <c r="V1084" s="33"/>
      <c r="W1084" s="33"/>
      <c r="X1084" s="33"/>
      <c r="Y1084" s="33"/>
      <c r="Z1084" s="33"/>
      <c r="AA1084" s="33"/>
      <c r="AB1084" s="33"/>
      <c r="AC1084" s="33"/>
      <c r="AD1084" s="33"/>
      <c r="AE1084" s="33"/>
      <c r="AF1084" s="33"/>
      <c r="AG1084" s="33"/>
      <c r="AH1084" s="33"/>
      <c r="AI1084" s="33"/>
    </row>
    <row r="1085" spans="1:35" x14ac:dyDescent="0.2">
      <c r="A1085" t="s">
        <v>390</v>
      </c>
      <c r="D1085" s="9"/>
      <c r="E1085" t="s">
        <v>26</v>
      </c>
      <c r="F1085" s="10">
        <v>559.48380281690254</v>
      </c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  <c r="U1085" s="33"/>
      <c r="V1085" s="33"/>
      <c r="W1085" s="33"/>
      <c r="X1085" s="33"/>
      <c r="Y1085" s="33"/>
      <c r="Z1085" s="33"/>
      <c r="AA1085" s="33"/>
      <c r="AB1085" s="33"/>
      <c r="AC1085" s="33"/>
      <c r="AD1085" s="33"/>
      <c r="AE1085" s="33"/>
      <c r="AF1085" s="33"/>
      <c r="AG1085" s="33"/>
      <c r="AH1085" s="33"/>
      <c r="AI1085" s="33"/>
    </row>
    <row r="1086" spans="1:35" x14ac:dyDescent="0.2">
      <c r="A1086" t="s">
        <v>390</v>
      </c>
      <c r="D1086" s="9"/>
      <c r="E1086" t="s">
        <v>18</v>
      </c>
      <c r="F1086" s="10">
        <v>357.00704225352115</v>
      </c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  <c r="U1086" s="33"/>
      <c r="V1086" s="33"/>
      <c r="W1086" s="33"/>
      <c r="X1086" s="33"/>
      <c r="Y1086" s="33"/>
      <c r="Z1086" s="33"/>
      <c r="AA1086" s="33"/>
      <c r="AB1086" s="33"/>
      <c r="AC1086" s="33"/>
      <c r="AD1086" s="33"/>
      <c r="AE1086" s="33"/>
      <c r="AF1086" s="33"/>
      <c r="AG1086" s="33"/>
      <c r="AH1086" s="33"/>
      <c r="AI1086" s="33"/>
    </row>
    <row r="1087" spans="1:35" x14ac:dyDescent="0.2">
      <c r="A1087" t="s">
        <v>390</v>
      </c>
      <c r="D1087" s="9"/>
      <c r="E1087" t="s">
        <v>11</v>
      </c>
      <c r="F1087" s="10">
        <v>208.26760563380282</v>
      </c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  <c r="R1087" s="33"/>
      <c r="S1087" s="33"/>
      <c r="T1087" s="33"/>
      <c r="U1087" s="33"/>
      <c r="V1087" s="33"/>
      <c r="W1087" s="33"/>
      <c r="X1087" s="33"/>
      <c r="Y1087" s="33"/>
      <c r="Z1087" s="33"/>
      <c r="AA1087" s="33"/>
      <c r="AB1087" s="33"/>
      <c r="AC1087" s="33"/>
      <c r="AD1087" s="33"/>
      <c r="AE1087" s="33"/>
      <c r="AF1087" s="33"/>
      <c r="AG1087" s="33"/>
      <c r="AH1087" s="33"/>
      <c r="AI1087" s="33"/>
    </row>
    <row r="1088" spans="1:35" x14ac:dyDescent="0.2">
      <c r="A1088" t="s">
        <v>390</v>
      </c>
      <c r="D1088" s="9"/>
      <c r="E1088" t="s">
        <v>16</v>
      </c>
      <c r="F1088" s="10">
        <v>55.633802816901408</v>
      </c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  <c r="U1088" s="33"/>
      <c r="V1088" s="33"/>
      <c r="W1088" s="33"/>
      <c r="X1088" s="33"/>
      <c r="Y1088" s="33"/>
      <c r="Z1088" s="33"/>
      <c r="AA1088" s="33"/>
      <c r="AB1088" s="33"/>
      <c r="AC1088" s="33"/>
      <c r="AD1088" s="33"/>
      <c r="AE1088" s="33"/>
      <c r="AF1088" s="33"/>
      <c r="AG1088" s="33"/>
      <c r="AH1088" s="33"/>
      <c r="AI1088" s="33"/>
    </row>
    <row r="1089" spans="1:35" x14ac:dyDescent="0.2">
      <c r="A1089" t="s">
        <v>390</v>
      </c>
      <c r="D1089" s="9"/>
      <c r="E1089" t="s">
        <v>22</v>
      </c>
      <c r="F1089" s="10">
        <v>27.295774647887324</v>
      </c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  <c r="U1089" s="33"/>
      <c r="V1089" s="33"/>
      <c r="W1089" s="33"/>
      <c r="X1089" s="33"/>
      <c r="Y1089" s="33"/>
      <c r="Z1089" s="33"/>
      <c r="AA1089" s="33"/>
      <c r="AB1089" s="33"/>
      <c r="AC1089" s="33"/>
      <c r="AD1089" s="33"/>
      <c r="AE1089" s="33"/>
      <c r="AF1089" s="33"/>
      <c r="AG1089" s="33"/>
      <c r="AH1089" s="33"/>
      <c r="AI1089" s="33"/>
    </row>
    <row r="1090" spans="1:35" x14ac:dyDescent="0.2">
      <c r="A1090" t="s">
        <v>390</v>
      </c>
      <c r="D1090" s="9"/>
      <c r="E1090" t="s">
        <v>24</v>
      </c>
      <c r="F1090" s="10">
        <v>6.3380281690140849</v>
      </c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  <c r="U1090" s="33"/>
      <c r="V1090" s="33"/>
      <c r="W1090" s="33"/>
      <c r="X1090" s="33"/>
      <c r="Y1090" s="33"/>
      <c r="Z1090" s="33"/>
      <c r="AA1090" s="33"/>
      <c r="AB1090" s="33"/>
      <c r="AC1090" s="33"/>
      <c r="AD1090" s="33"/>
      <c r="AE1090" s="33"/>
      <c r="AF1090" s="33"/>
      <c r="AG1090" s="33"/>
      <c r="AH1090" s="33"/>
      <c r="AI1090" s="33"/>
    </row>
    <row r="1091" spans="1:35" x14ac:dyDescent="0.2">
      <c r="A1091" t="s">
        <v>390</v>
      </c>
      <c r="D1091" s="9"/>
      <c r="E1091" t="s">
        <v>20</v>
      </c>
      <c r="F1091" s="10">
        <v>5.6338028169014081</v>
      </c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  <c r="U1091" s="33"/>
      <c r="V1091" s="33"/>
      <c r="W1091" s="33"/>
      <c r="X1091" s="33"/>
      <c r="Y1091" s="33"/>
      <c r="Z1091" s="33"/>
      <c r="AA1091" s="33"/>
      <c r="AB1091" s="33"/>
      <c r="AC1091" s="33"/>
      <c r="AD1091" s="33"/>
      <c r="AE1091" s="33"/>
      <c r="AF1091" s="33"/>
      <c r="AG1091" s="33"/>
      <c r="AH1091" s="33"/>
      <c r="AI1091" s="33"/>
    </row>
    <row r="1092" spans="1:35" x14ac:dyDescent="0.2">
      <c r="A1092" t="s">
        <v>390</v>
      </c>
      <c r="D1092" s="9"/>
      <c r="E1092" t="s">
        <v>21</v>
      </c>
      <c r="F1092" s="10">
        <v>3.5211267605633805</v>
      </c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  <c r="U1092" s="33"/>
      <c r="V1092" s="33"/>
      <c r="W1092" s="33"/>
      <c r="X1092" s="33"/>
      <c r="Y1092" s="33"/>
      <c r="Z1092" s="33"/>
      <c r="AA1092" s="33"/>
      <c r="AB1092" s="33"/>
      <c r="AC1092" s="33"/>
      <c r="AD1092" s="33"/>
      <c r="AE1092" s="33"/>
      <c r="AF1092" s="33"/>
      <c r="AG1092" s="33"/>
      <c r="AH1092" s="33"/>
      <c r="AI1092" s="33"/>
    </row>
    <row r="1093" spans="1:35" x14ac:dyDescent="0.2">
      <c r="A1093" t="s">
        <v>390</v>
      </c>
      <c r="D1093" s="9"/>
      <c r="E1093" t="s">
        <v>12</v>
      </c>
      <c r="F1093" s="10">
        <v>2.2535211267605635</v>
      </c>
      <c r="H1093" s="33"/>
      <c r="I1093" s="33"/>
      <c r="J1093" s="33"/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  <c r="V1093" s="33"/>
      <c r="W1093" s="33"/>
      <c r="X1093" s="33"/>
      <c r="Y1093" s="33"/>
      <c r="Z1093" s="33"/>
      <c r="AA1093" s="33"/>
      <c r="AB1093" s="33"/>
      <c r="AC1093" s="33"/>
      <c r="AD1093" s="33"/>
      <c r="AE1093" s="33"/>
      <c r="AF1093" s="33"/>
      <c r="AG1093" s="33"/>
      <c r="AH1093" s="33"/>
      <c r="AI1093" s="33"/>
    </row>
    <row r="1094" spans="1:35" x14ac:dyDescent="0.2">
      <c r="A1094" t="s">
        <v>390</v>
      </c>
      <c r="D1094" s="9"/>
      <c r="E1094" t="s">
        <v>28</v>
      </c>
      <c r="F1094" s="10">
        <v>0.77464788732394363</v>
      </c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  <c r="U1094" s="33"/>
      <c r="V1094" s="33"/>
      <c r="W1094" s="33"/>
      <c r="X1094" s="33"/>
      <c r="Y1094" s="33"/>
      <c r="Z1094" s="33"/>
      <c r="AA1094" s="33"/>
      <c r="AB1094" s="33"/>
      <c r="AC1094" s="33"/>
      <c r="AD1094" s="33"/>
      <c r="AE1094" s="33"/>
      <c r="AF1094" s="33"/>
      <c r="AG1094" s="33"/>
      <c r="AH1094" s="33"/>
      <c r="AI1094" s="33"/>
    </row>
    <row r="1095" spans="1:35" x14ac:dyDescent="0.2">
      <c r="A1095" t="s">
        <v>390</v>
      </c>
      <c r="D1095" s="9"/>
      <c r="E1095" t="s">
        <v>69</v>
      </c>
      <c r="F1095" s="10">
        <v>7.0422535211267609E-5</v>
      </c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  <c r="V1095" s="33"/>
      <c r="W1095" s="33"/>
      <c r="X1095" s="33"/>
      <c r="Y1095" s="33"/>
      <c r="Z1095" s="33"/>
      <c r="AA1095" s="33"/>
      <c r="AB1095" s="33"/>
      <c r="AC1095" s="33"/>
      <c r="AD1095" s="33"/>
      <c r="AE1095" s="33"/>
      <c r="AF1095" s="33"/>
      <c r="AG1095" s="33"/>
      <c r="AH1095" s="33"/>
      <c r="AI1095" s="33"/>
    </row>
    <row r="1096" spans="1:35" x14ac:dyDescent="0.2">
      <c r="A1096" t="s">
        <v>390</v>
      </c>
      <c r="D1096" s="9"/>
      <c r="E1096" t="s">
        <v>77</v>
      </c>
      <c r="F1096" s="10">
        <v>0</v>
      </c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  <c r="V1096" s="33"/>
      <c r="W1096" s="33"/>
      <c r="X1096" s="33"/>
      <c r="Y1096" s="33"/>
      <c r="Z1096" s="33"/>
      <c r="AA1096" s="33"/>
      <c r="AB1096" s="33"/>
      <c r="AC1096" s="33"/>
      <c r="AD1096" s="33"/>
      <c r="AE1096" s="33"/>
      <c r="AF1096" s="33"/>
      <c r="AG1096" s="33"/>
      <c r="AH1096" s="33"/>
      <c r="AI1096" s="33"/>
    </row>
    <row r="1097" spans="1:35" x14ac:dyDescent="0.2">
      <c r="A1097" t="s">
        <v>390</v>
      </c>
      <c r="D1097" s="9"/>
      <c r="E1097" t="s">
        <v>7</v>
      </c>
      <c r="F1097" s="10">
        <v>0</v>
      </c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3"/>
      <c r="AD1097" s="33"/>
      <c r="AE1097" s="33"/>
      <c r="AF1097" s="33"/>
      <c r="AG1097" s="33"/>
      <c r="AH1097" s="33"/>
      <c r="AI1097" s="33"/>
    </row>
    <row r="1098" spans="1:35" x14ac:dyDescent="0.2">
      <c r="A1098" t="s">
        <v>390</v>
      </c>
      <c r="B1098" s="12"/>
      <c r="C1098" s="15"/>
      <c r="D1098" s="13"/>
      <c r="E1098" s="12"/>
      <c r="F1098" s="14"/>
      <c r="G1098" s="15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  <c r="AF1098" s="34"/>
      <c r="AG1098" s="34"/>
      <c r="AH1098" s="34"/>
      <c r="AI1098" s="34"/>
    </row>
    <row r="1099" spans="1:35" x14ac:dyDescent="0.2">
      <c r="A1099" t="s">
        <v>390</v>
      </c>
      <c r="B1099" s="9" t="str">
        <f>D1099</f>
        <v>TOTAL KNEE ARTHROPLASTY</v>
      </c>
      <c r="C1099" s="1">
        <v>27447</v>
      </c>
      <c r="D1099" s="9" t="s">
        <v>130</v>
      </c>
      <c r="E1099" t="s">
        <v>171</v>
      </c>
      <c r="F1099" s="10">
        <v>28597.019029126033</v>
      </c>
      <c r="G1099" s="28">
        <v>19646.152073009707</v>
      </c>
      <c r="H1099" s="33">
        <v>8471.4323883495163</v>
      </c>
      <c r="I1099" s="33">
        <v>589.16</v>
      </c>
      <c r="J1099" s="33">
        <v>23735.525794174751</v>
      </c>
      <c r="K1099" s="33">
        <v>12526.156799999999</v>
      </c>
      <c r="L1099" s="33">
        <v>12526.156799999999</v>
      </c>
      <c r="M1099" s="33">
        <v>18789.235199999999</v>
      </c>
      <c r="N1099" s="33">
        <v>15470.987294757277</v>
      </c>
      <c r="O1099" s="33">
        <v>17358.390550679607</v>
      </c>
      <c r="P1099" s="33">
        <v>18244.898140582522</v>
      </c>
      <c r="Q1099" s="33">
        <v>18244.898140582522</v>
      </c>
      <c r="R1099" s="33">
        <v>21076.003024466016</v>
      </c>
      <c r="S1099" s="33">
        <v>20847.226872233005</v>
      </c>
      <c r="T1099" s="33">
        <v>17358.390550679607</v>
      </c>
      <c r="U1099" s="33">
        <v>15413.793256699024</v>
      </c>
      <c r="V1099" s="33">
        <v>18588.062368932035</v>
      </c>
      <c r="W1099" s="33">
        <v>12526.156799999999</v>
      </c>
      <c r="X1099" s="33">
        <v>22763.227147184462</v>
      </c>
      <c r="Y1099" s="33">
        <v>2766</v>
      </c>
      <c r="Z1099" s="33">
        <v>12526.156799999999</v>
      </c>
      <c r="AA1099" s="33">
        <v>7894.4323883495163</v>
      </c>
      <c r="AB1099" s="33">
        <v>12526.156799999999</v>
      </c>
      <c r="AC1099" s="33">
        <v>22877.615223300967</v>
      </c>
      <c r="AD1099" s="33">
        <v>583.44000000000005</v>
      </c>
      <c r="AE1099" s="33">
        <v>8926</v>
      </c>
      <c r="AF1099" s="33">
        <v>12526.156799999999</v>
      </c>
      <c r="AG1099" s="33">
        <v>572</v>
      </c>
      <c r="AH1099" s="33">
        <v>572</v>
      </c>
      <c r="AI1099" s="33">
        <v>23735.525794174751</v>
      </c>
    </row>
    <row r="1100" spans="1:35" x14ac:dyDescent="0.2">
      <c r="A1100" t="s">
        <v>390</v>
      </c>
      <c r="D1100" s="9"/>
      <c r="E1100" t="s">
        <v>13</v>
      </c>
      <c r="F1100" s="10">
        <v>11434.776699029126</v>
      </c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  <c r="V1100" s="33"/>
      <c r="W1100" s="33"/>
      <c r="X1100" s="33"/>
      <c r="Y1100" s="33"/>
      <c r="Z1100" s="33"/>
      <c r="AA1100" s="33"/>
      <c r="AB1100" s="33"/>
      <c r="AC1100" s="33"/>
      <c r="AD1100" s="33"/>
      <c r="AE1100" s="33"/>
      <c r="AF1100" s="33"/>
      <c r="AG1100" s="33"/>
      <c r="AH1100" s="33"/>
      <c r="AI1100" s="33"/>
    </row>
    <row r="1101" spans="1:35" x14ac:dyDescent="0.2">
      <c r="A1101" t="s">
        <v>390</v>
      </c>
      <c r="D1101" s="9"/>
      <c r="E1101" t="s">
        <v>10</v>
      </c>
      <c r="F1101" s="10">
        <v>6043.5307766990281</v>
      </c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  <c r="R1101" s="33"/>
      <c r="S1101" s="33"/>
      <c r="T1101" s="33"/>
      <c r="U1101" s="33"/>
      <c r="V1101" s="33"/>
      <c r="W1101" s="33"/>
      <c r="X1101" s="33"/>
      <c r="Y1101" s="33"/>
      <c r="Z1101" s="33"/>
      <c r="AA1101" s="33"/>
      <c r="AB1101" s="33"/>
      <c r="AC1101" s="33"/>
      <c r="AD1101" s="33"/>
      <c r="AE1101" s="33"/>
      <c r="AF1101" s="33"/>
      <c r="AG1101" s="33"/>
      <c r="AH1101" s="33"/>
      <c r="AI1101" s="33"/>
    </row>
    <row r="1102" spans="1:35" x14ac:dyDescent="0.2">
      <c r="A1102" t="s">
        <v>390</v>
      </c>
      <c r="D1102" s="9"/>
      <c r="E1102" t="s">
        <v>27</v>
      </c>
      <c r="F1102" s="10">
        <v>4443.5873786407765</v>
      </c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  <c r="U1102" s="33"/>
      <c r="V1102" s="33"/>
      <c r="W1102" s="33"/>
      <c r="X1102" s="33"/>
      <c r="Y1102" s="33"/>
      <c r="Z1102" s="33"/>
      <c r="AA1102" s="33"/>
      <c r="AB1102" s="33"/>
      <c r="AC1102" s="33"/>
      <c r="AD1102" s="33"/>
      <c r="AE1102" s="33"/>
      <c r="AF1102" s="33"/>
      <c r="AG1102" s="33"/>
      <c r="AH1102" s="33"/>
      <c r="AI1102" s="33"/>
    </row>
    <row r="1103" spans="1:35" x14ac:dyDescent="0.2">
      <c r="A1103" t="s">
        <v>390</v>
      </c>
      <c r="D1103" s="9"/>
      <c r="E1103" t="s">
        <v>9</v>
      </c>
      <c r="F1103" s="10">
        <v>2308.9093689320266</v>
      </c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  <c r="V1103" s="33"/>
      <c r="W1103" s="33"/>
      <c r="X1103" s="33"/>
      <c r="Y1103" s="33"/>
      <c r="Z1103" s="33"/>
      <c r="AA1103" s="33"/>
      <c r="AB1103" s="33"/>
      <c r="AC1103" s="33"/>
      <c r="AD1103" s="33"/>
      <c r="AE1103" s="33"/>
      <c r="AF1103" s="33"/>
      <c r="AG1103" s="33"/>
      <c r="AH1103" s="33"/>
      <c r="AI1103" s="33"/>
    </row>
    <row r="1104" spans="1:35" x14ac:dyDescent="0.2">
      <c r="A1104" t="s">
        <v>390</v>
      </c>
      <c r="D1104" s="9"/>
      <c r="E1104" t="s">
        <v>8</v>
      </c>
      <c r="F1104" s="10">
        <v>1373.3216019417505</v>
      </c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  <c r="U1104" s="33"/>
      <c r="V1104" s="33"/>
      <c r="W1104" s="33"/>
      <c r="X1104" s="33"/>
      <c r="Y1104" s="33"/>
      <c r="Z1104" s="33"/>
      <c r="AA1104" s="33"/>
      <c r="AB1104" s="33"/>
      <c r="AC1104" s="33"/>
      <c r="AD1104" s="33"/>
      <c r="AE1104" s="33"/>
      <c r="AF1104" s="33"/>
      <c r="AG1104" s="33"/>
      <c r="AH1104" s="33"/>
      <c r="AI1104" s="33"/>
    </row>
    <row r="1105" spans="1:35" x14ac:dyDescent="0.2">
      <c r="A1105" t="s">
        <v>390</v>
      </c>
      <c r="D1105" s="9"/>
      <c r="E1105" t="s">
        <v>17</v>
      </c>
      <c r="F1105" s="10">
        <v>1073.3446601941748</v>
      </c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  <c r="R1105" s="33"/>
      <c r="S1105" s="33"/>
      <c r="T1105" s="33"/>
      <c r="U1105" s="33"/>
      <c r="V1105" s="33"/>
      <c r="W1105" s="33"/>
      <c r="X1105" s="33"/>
      <c r="Y1105" s="33"/>
      <c r="Z1105" s="33"/>
      <c r="AA1105" s="33"/>
      <c r="AB1105" s="33"/>
      <c r="AC1105" s="33"/>
      <c r="AD1105" s="33"/>
      <c r="AE1105" s="33"/>
      <c r="AF1105" s="33"/>
      <c r="AG1105" s="33"/>
      <c r="AH1105" s="33"/>
      <c r="AI1105" s="33"/>
    </row>
    <row r="1106" spans="1:35" x14ac:dyDescent="0.2">
      <c r="A1106" t="s">
        <v>390</v>
      </c>
      <c r="D1106" s="9"/>
      <c r="E1106" t="s">
        <v>26</v>
      </c>
      <c r="F1106" s="10">
        <v>687.00970873786264</v>
      </c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  <c r="V1106" s="33"/>
      <c r="W1106" s="33"/>
      <c r="X1106" s="33"/>
      <c r="Y1106" s="33"/>
      <c r="Z1106" s="33"/>
      <c r="AA1106" s="33"/>
      <c r="AB1106" s="33"/>
      <c r="AC1106" s="33"/>
      <c r="AD1106" s="33"/>
      <c r="AE1106" s="33"/>
      <c r="AF1106" s="33"/>
      <c r="AG1106" s="33"/>
      <c r="AH1106" s="33"/>
      <c r="AI1106" s="33"/>
    </row>
    <row r="1107" spans="1:35" x14ac:dyDescent="0.2">
      <c r="A1107" t="s">
        <v>390</v>
      </c>
      <c r="D1107" s="9"/>
      <c r="E1107" t="s">
        <v>18</v>
      </c>
      <c r="F1107" s="10">
        <v>489.55825242718447</v>
      </c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  <c r="V1107" s="33"/>
      <c r="W1107" s="33"/>
      <c r="X1107" s="33"/>
      <c r="Y1107" s="33"/>
      <c r="Z1107" s="33"/>
      <c r="AA1107" s="33"/>
      <c r="AB1107" s="33"/>
      <c r="AC1107" s="33"/>
      <c r="AD1107" s="33"/>
      <c r="AE1107" s="33"/>
      <c r="AF1107" s="33"/>
      <c r="AG1107" s="33"/>
      <c r="AH1107" s="33"/>
      <c r="AI1107" s="33"/>
    </row>
    <row r="1108" spans="1:35" x14ac:dyDescent="0.2">
      <c r="A1108" t="s">
        <v>390</v>
      </c>
      <c r="D1108" s="9"/>
      <c r="E1108" t="s">
        <v>14</v>
      </c>
      <c r="F1108" s="10">
        <v>372.16019417475729</v>
      </c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  <c r="U1108" s="33"/>
      <c r="V1108" s="33"/>
      <c r="W1108" s="33"/>
      <c r="X1108" s="33"/>
      <c r="Y1108" s="33"/>
      <c r="Z1108" s="33"/>
      <c r="AA1108" s="33"/>
      <c r="AB1108" s="33"/>
      <c r="AC1108" s="33"/>
      <c r="AD1108" s="33"/>
      <c r="AE1108" s="33"/>
      <c r="AF1108" s="33"/>
      <c r="AG1108" s="33"/>
      <c r="AH1108" s="33"/>
      <c r="AI1108" s="33"/>
    </row>
    <row r="1109" spans="1:35" x14ac:dyDescent="0.2">
      <c r="A1109" t="s">
        <v>390</v>
      </c>
      <c r="D1109" s="9"/>
      <c r="E1109" t="s">
        <v>11</v>
      </c>
      <c r="F1109" s="10">
        <v>251.21844660194174</v>
      </c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C1109" s="33"/>
      <c r="AD1109" s="33"/>
      <c r="AE1109" s="33"/>
      <c r="AF1109" s="33"/>
      <c r="AG1109" s="33"/>
      <c r="AH1109" s="33"/>
      <c r="AI1109" s="33"/>
    </row>
    <row r="1110" spans="1:35" x14ac:dyDescent="0.2">
      <c r="A1110" t="s">
        <v>390</v>
      </c>
      <c r="D1110" s="9"/>
      <c r="E1110" t="s">
        <v>21</v>
      </c>
      <c r="F1110" s="10">
        <v>26.601941747572816</v>
      </c>
      <c r="H1110" s="33"/>
      <c r="I1110" s="33"/>
      <c r="J1110" s="33"/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  <c r="U1110" s="33"/>
      <c r="V1110" s="33"/>
      <c r="W1110" s="33"/>
      <c r="X1110" s="33"/>
      <c r="Y1110" s="33"/>
      <c r="Z1110" s="33"/>
      <c r="AA1110" s="33"/>
      <c r="AB1110" s="33"/>
      <c r="AC1110" s="33"/>
      <c r="AD1110" s="33"/>
      <c r="AE1110" s="33"/>
      <c r="AF1110" s="33"/>
      <c r="AG1110" s="33"/>
      <c r="AH1110" s="33"/>
      <c r="AI1110" s="33"/>
    </row>
    <row r="1111" spans="1:35" x14ac:dyDescent="0.2">
      <c r="A1111" t="s">
        <v>390</v>
      </c>
      <c r="D1111" s="9"/>
      <c r="E1111" t="s">
        <v>20</v>
      </c>
      <c r="F1111" s="10">
        <v>25.436893203883496</v>
      </c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  <c r="U1111" s="33"/>
      <c r="V1111" s="33"/>
      <c r="W1111" s="33"/>
      <c r="X1111" s="33"/>
      <c r="Y1111" s="33"/>
      <c r="Z1111" s="33"/>
      <c r="AA1111" s="33"/>
      <c r="AB1111" s="33"/>
      <c r="AC1111" s="33"/>
      <c r="AD1111" s="33"/>
      <c r="AE1111" s="33"/>
      <c r="AF1111" s="33"/>
      <c r="AG1111" s="33"/>
      <c r="AH1111" s="33"/>
      <c r="AI1111" s="33"/>
    </row>
    <row r="1112" spans="1:35" x14ac:dyDescent="0.2">
      <c r="A1112" t="s">
        <v>390</v>
      </c>
      <c r="D1112" s="9"/>
      <c r="E1112" t="s">
        <v>16</v>
      </c>
      <c r="F1112" s="10">
        <v>19.902912621359224</v>
      </c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  <c r="U1112" s="33"/>
      <c r="V1112" s="33"/>
      <c r="W1112" s="33"/>
      <c r="X1112" s="33"/>
      <c r="Y1112" s="33"/>
      <c r="Z1112" s="33"/>
      <c r="AA1112" s="33"/>
      <c r="AB1112" s="33"/>
      <c r="AC1112" s="33"/>
      <c r="AD1112" s="33"/>
      <c r="AE1112" s="33"/>
      <c r="AF1112" s="33"/>
      <c r="AG1112" s="33"/>
      <c r="AH1112" s="33"/>
      <c r="AI1112" s="33"/>
    </row>
    <row r="1113" spans="1:35" x14ac:dyDescent="0.2">
      <c r="A1113" t="s">
        <v>390</v>
      </c>
      <c r="D1113" s="9"/>
      <c r="E1113" t="s">
        <v>22</v>
      </c>
      <c r="F1113" s="10">
        <v>18.815533980582526</v>
      </c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  <c r="R1113" s="33"/>
      <c r="S1113" s="33"/>
      <c r="T1113" s="33"/>
      <c r="U1113" s="33"/>
      <c r="V1113" s="33"/>
      <c r="W1113" s="33"/>
      <c r="X1113" s="33"/>
      <c r="Y1113" s="33"/>
      <c r="Z1113" s="33"/>
      <c r="AA1113" s="33"/>
      <c r="AB1113" s="33"/>
      <c r="AC1113" s="33"/>
      <c r="AD1113" s="33"/>
      <c r="AE1113" s="33"/>
      <c r="AF1113" s="33"/>
      <c r="AG1113" s="33"/>
      <c r="AH1113" s="33"/>
      <c r="AI1113" s="33"/>
    </row>
    <row r="1114" spans="1:35" x14ac:dyDescent="0.2">
      <c r="A1114" t="s">
        <v>390</v>
      </c>
      <c r="D1114" s="9"/>
      <c r="E1114" t="s">
        <v>7</v>
      </c>
      <c r="F1114" s="10">
        <v>17.009708737864077</v>
      </c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  <c r="R1114" s="33"/>
      <c r="S1114" s="33"/>
      <c r="T1114" s="33"/>
      <c r="U1114" s="33"/>
      <c r="V1114" s="33"/>
      <c r="W1114" s="33"/>
      <c r="X1114" s="33"/>
      <c r="Y1114" s="33"/>
      <c r="Z1114" s="33"/>
      <c r="AA1114" s="33"/>
      <c r="AB1114" s="33"/>
      <c r="AC1114" s="33"/>
      <c r="AD1114" s="33"/>
      <c r="AE1114" s="33"/>
      <c r="AF1114" s="33"/>
      <c r="AG1114" s="33"/>
      <c r="AH1114" s="33"/>
      <c r="AI1114" s="33"/>
    </row>
    <row r="1115" spans="1:35" x14ac:dyDescent="0.2">
      <c r="A1115" t="s">
        <v>390</v>
      </c>
      <c r="D1115" s="9"/>
      <c r="E1115" t="s">
        <v>24</v>
      </c>
      <c r="F1115" s="10">
        <v>8.7378640776699026</v>
      </c>
      <c r="H1115" s="33"/>
      <c r="I1115" s="33"/>
      <c r="J1115" s="33"/>
      <c r="K1115" s="33"/>
      <c r="L1115" s="33"/>
      <c r="M1115" s="33"/>
      <c r="N1115" s="33"/>
      <c r="O1115" s="33"/>
      <c r="P1115" s="33"/>
      <c r="Q1115" s="33"/>
      <c r="R1115" s="33"/>
      <c r="S1115" s="33"/>
      <c r="T1115" s="33"/>
      <c r="U1115" s="33"/>
      <c r="V1115" s="33"/>
      <c r="W1115" s="33"/>
      <c r="X1115" s="33"/>
      <c r="Y1115" s="33"/>
      <c r="Z1115" s="33"/>
      <c r="AA1115" s="33"/>
      <c r="AB1115" s="33"/>
      <c r="AC1115" s="33"/>
      <c r="AD1115" s="33"/>
      <c r="AE1115" s="33"/>
      <c r="AF1115" s="33"/>
      <c r="AG1115" s="33"/>
      <c r="AH1115" s="33"/>
      <c r="AI1115" s="33"/>
    </row>
    <row r="1116" spans="1:35" x14ac:dyDescent="0.2">
      <c r="A1116" t="s">
        <v>390</v>
      </c>
      <c r="D1116" s="9"/>
      <c r="E1116" t="s">
        <v>66</v>
      </c>
      <c r="F1116" s="10">
        <v>2.6699029126213594</v>
      </c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  <c r="R1116" s="33"/>
      <c r="S1116" s="33"/>
      <c r="T1116" s="33"/>
      <c r="U1116" s="33"/>
      <c r="V1116" s="33"/>
      <c r="W1116" s="33"/>
      <c r="X1116" s="33"/>
      <c r="Y1116" s="33"/>
      <c r="Z1116" s="33"/>
      <c r="AA1116" s="33"/>
      <c r="AB1116" s="33"/>
      <c r="AC1116" s="33"/>
      <c r="AD1116" s="33"/>
      <c r="AE1116" s="33"/>
      <c r="AF1116" s="33"/>
      <c r="AG1116" s="33"/>
      <c r="AH1116" s="33"/>
      <c r="AI1116" s="33"/>
    </row>
    <row r="1117" spans="1:35" x14ac:dyDescent="0.2">
      <c r="A1117" t="s">
        <v>390</v>
      </c>
      <c r="D1117" s="9"/>
      <c r="E1117" t="s">
        <v>25</v>
      </c>
      <c r="F1117" s="10">
        <v>0.42718446601941745</v>
      </c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C1117" s="33"/>
      <c r="AD1117" s="33"/>
      <c r="AE1117" s="33"/>
      <c r="AF1117" s="33"/>
      <c r="AG1117" s="33"/>
      <c r="AH1117" s="33"/>
      <c r="AI1117" s="33"/>
    </row>
    <row r="1118" spans="1:35" x14ac:dyDescent="0.2">
      <c r="A1118" t="s">
        <v>390</v>
      </c>
      <c r="D1118" s="9"/>
      <c r="E1118" t="s">
        <v>77</v>
      </c>
      <c r="F1118" s="10">
        <v>0</v>
      </c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3"/>
      <c r="AD1118" s="33"/>
      <c r="AE1118" s="33"/>
      <c r="AF1118" s="33"/>
      <c r="AG1118" s="33"/>
      <c r="AH1118" s="33"/>
      <c r="AI1118" s="33"/>
    </row>
    <row r="1119" spans="1:35" x14ac:dyDescent="0.2">
      <c r="A1119" t="s">
        <v>390</v>
      </c>
      <c r="B1119" s="12"/>
      <c r="C1119" s="15"/>
      <c r="D1119" s="13"/>
      <c r="E1119" s="12"/>
      <c r="F1119" s="14"/>
      <c r="G1119" s="15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  <c r="AA1119" s="34"/>
      <c r="AB1119" s="34"/>
      <c r="AC1119" s="34"/>
      <c r="AD1119" s="34"/>
      <c r="AE1119" s="34"/>
      <c r="AF1119" s="34"/>
      <c r="AG1119" s="34"/>
      <c r="AH1119" s="34"/>
      <c r="AI1119" s="34"/>
    </row>
    <row r="1120" spans="1:35" x14ac:dyDescent="0.2">
      <c r="A1120" t="s">
        <v>390</v>
      </c>
      <c r="B1120" s="9" t="str">
        <f>D1120</f>
        <v>APPLICATION OF FOREARM CAST</v>
      </c>
      <c r="C1120" s="1">
        <v>29075</v>
      </c>
      <c r="D1120" s="9" t="s">
        <v>131</v>
      </c>
      <c r="E1120" t="s">
        <v>171</v>
      </c>
      <c r="F1120" s="10">
        <v>3553.76224489796</v>
      </c>
      <c r="G1120" s="28">
        <v>2441.5980000000004</v>
      </c>
      <c r="H1120" s="33">
        <v>3834</v>
      </c>
      <c r="I1120" s="33">
        <v>39.315100000000001</v>
      </c>
      <c r="J1120" s="33">
        <v>2949.8199999999997</v>
      </c>
      <c r="K1120" s="33">
        <v>139.92959999999999</v>
      </c>
      <c r="L1120" s="33">
        <v>139.92959999999999</v>
      </c>
      <c r="M1120" s="33">
        <v>209.89439999999999</v>
      </c>
      <c r="N1120" s="33">
        <v>1922.7139999999997</v>
      </c>
      <c r="O1120" s="33">
        <v>2157.2779999999998</v>
      </c>
      <c r="P1120" s="33">
        <v>92.381200000000007</v>
      </c>
      <c r="Q1120" s="33">
        <v>92.381200000000007</v>
      </c>
      <c r="R1120" s="33">
        <v>2619.2979999999998</v>
      </c>
      <c r="S1120" s="33">
        <v>2590.866</v>
      </c>
      <c r="T1120" s="33">
        <v>2157.2779999999998</v>
      </c>
      <c r="U1120" s="33">
        <v>1915.6059999999998</v>
      </c>
      <c r="V1120" s="33">
        <v>2310.1</v>
      </c>
      <c r="W1120" s="33">
        <v>139.92959999999999</v>
      </c>
      <c r="X1120" s="33">
        <v>2828.9839999999999</v>
      </c>
      <c r="Y1120" s="33">
        <v>116</v>
      </c>
      <c r="Z1120" s="33">
        <v>139.92959999999999</v>
      </c>
      <c r="AA1120" s="33">
        <v>2510</v>
      </c>
      <c r="AB1120" s="33">
        <v>139.92959999999999</v>
      </c>
      <c r="AC1120" s="33">
        <v>2843.2000000000003</v>
      </c>
      <c r="AD1120" s="33">
        <v>38.933399999999999</v>
      </c>
      <c r="AE1120" s="33">
        <v>905</v>
      </c>
      <c r="AF1120" s="33">
        <v>139.92959999999999</v>
      </c>
      <c r="AG1120" s="33">
        <v>38.17</v>
      </c>
      <c r="AH1120" s="33">
        <v>38.17</v>
      </c>
      <c r="AI1120" s="33">
        <v>3834</v>
      </c>
    </row>
    <row r="1121" spans="1:35" x14ac:dyDescent="0.2">
      <c r="A1121" t="s">
        <v>390</v>
      </c>
      <c r="D1121" s="9"/>
      <c r="E1121" t="s">
        <v>19</v>
      </c>
      <c r="F1121" s="10">
        <v>2028.3061224489795</v>
      </c>
      <c r="H1121" s="33"/>
      <c r="I1121" s="33"/>
      <c r="J1121" s="33"/>
      <c r="K1121" s="33"/>
      <c r="L1121" s="33"/>
      <c r="M1121" s="33"/>
      <c r="N1121" s="33"/>
      <c r="O1121" s="33"/>
      <c r="P1121" s="33"/>
      <c r="Q1121" s="33"/>
      <c r="R1121" s="33"/>
      <c r="S1121" s="33"/>
      <c r="T1121" s="33"/>
      <c r="U1121" s="33"/>
      <c r="V1121" s="33"/>
      <c r="W1121" s="33"/>
      <c r="X1121" s="33"/>
      <c r="Y1121" s="33"/>
      <c r="Z1121" s="33"/>
      <c r="AA1121" s="33"/>
      <c r="AB1121" s="33"/>
      <c r="AC1121" s="33"/>
      <c r="AD1121" s="33"/>
      <c r="AE1121" s="33"/>
      <c r="AF1121" s="33"/>
      <c r="AG1121" s="33"/>
      <c r="AH1121" s="33"/>
      <c r="AI1121" s="33"/>
    </row>
    <row r="1122" spans="1:35" x14ac:dyDescent="0.2">
      <c r="A1122" t="s">
        <v>390</v>
      </c>
      <c r="D1122" s="9"/>
      <c r="E1122" t="s">
        <v>16</v>
      </c>
      <c r="F1122" s="10">
        <v>784.69387755102036</v>
      </c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  <c r="V1122" s="33"/>
      <c r="W1122" s="33"/>
      <c r="X1122" s="33"/>
      <c r="Y1122" s="33"/>
      <c r="Z1122" s="33"/>
      <c r="AA1122" s="33"/>
      <c r="AB1122" s="33"/>
      <c r="AC1122" s="33"/>
      <c r="AD1122" s="33"/>
      <c r="AE1122" s="33"/>
      <c r="AF1122" s="33"/>
      <c r="AG1122" s="33"/>
      <c r="AH1122" s="33"/>
      <c r="AI1122" s="33"/>
    </row>
    <row r="1123" spans="1:35" x14ac:dyDescent="0.2">
      <c r="A1123" t="s">
        <v>390</v>
      </c>
      <c r="D1123" s="9"/>
      <c r="E1123" t="s">
        <v>14</v>
      </c>
      <c r="F1123" s="10">
        <v>650.62244897959181</v>
      </c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C1123" s="33"/>
      <c r="AD1123" s="33"/>
      <c r="AE1123" s="33"/>
      <c r="AF1123" s="33"/>
      <c r="AG1123" s="33"/>
      <c r="AH1123" s="33"/>
      <c r="AI1123" s="33"/>
    </row>
    <row r="1124" spans="1:35" x14ac:dyDescent="0.2">
      <c r="A1124" t="s">
        <v>390</v>
      </c>
      <c r="D1124" s="9"/>
      <c r="E1124" t="s">
        <v>26</v>
      </c>
      <c r="F1124" s="10">
        <v>27.83163265306122</v>
      </c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C1124" s="33"/>
      <c r="AD1124" s="33"/>
      <c r="AE1124" s="33"/>
      <c r="AF1124" s="33"/>
      <c r="AG1124" s="33"/>
      <c r="AH1124" s="33"/>
      <c r="AI1124" s="33"/>
    </row>
    <row r="1125" spans="1:35" x14ac:dyDescent="0.2">
      <c r="A1125" t="s">
        <v>390</v>
      </c>
      <c r="D1125" s="9"/>
      <c r="E1125" t="s">
        <v>8</v>
      </c>
      <c r="F1125" s="10">
        <v>25.400000000000016</v>
      </c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  <c r="R1125" s="33"/>
      <c r="S1125" s="33"/>
      <c r="T1125" s="33"/>
      <c r="U1125" s="33"/>
      <c r="V1125" s="33"/>
      <c r="W1125" s="33"/>
      <c r="X1125" s="33"/>
      <c r="Y1125" s="33"/>
      <c r="Z1125" s="33"/>
      <c r="AA1125" s="33"/>
      <c r="AB1125" s="33"/>
      <c r="AC1125" s="33"/>
      <c r="AD1125" s="33"/>
      <c r="AE1125" s="33"/>
      <c r="AF1125" s="33"/>
      <c r="AG1125" s="33"/>
      <c r="AH1125" s="33"/>
      <c r="AI1125" s="33"/>
    </row>
    <row r="1126" spans="1:35" x14ac:dyDescent="0.2">
      <c r="A1126" t="s">
        <v>390</v>
      </c>
      <c r="D1126" s="9"/>
      <c r="E1126" t="s">
        <v>11</v>
      </c>
      <c r="F1126" s="10">
        <v>23.642857142857142</v>
      </c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  <c r="R1126" s="33"/>
      <c r="S1126" s="33"/>
      <c r="T1126" s="33"/>
      <c r="U1126" s="33"/>
      <c r="V1126" s="33"/>
      <c r="W1126" s="33"/>
      <c r="X1126" s="33"/>
      <c r="Y1126" s="33"/>
      <c r="Z1126" s="33"/>
      <c r="AA1126" s="33"/>
      <c r="AB1126" s="33"/>
      <c r="AC1126" s="33"/>
      <c r="AD1126" s="33"/>
      <c r="AE1126" s="33"/>
      <c r="AF1126" s="33"/>
      <c r="AG1126" s="33"/>
      <c r="AH1126" s="33"/>
      <c r="AI1126" s="33"/>
    </row>
    <row r="1127" spans="1:35" x14ac:dyDescent="0.2">
      <c r="A1127" t="s">
        <v>390</v>
      </c>
      <c r="D1127" s="9"/>
      <c r="E1127" t="s">
        <v>24</v>
      </c>
      <c r="F1127" s="10">
        <v>9.183673469387756</v>
      </c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  <c r="V1127" s="33"/>
      <c r="W1127" s="33"/>
      <c r="X1127" s="33"/>
      <c r="Y1127" s="33"/>
      <c r="Z1127" s="33"/>
      <c r="AA1127" s="33"/>
      <c r="AB1127" s="33"/>
      <c r="AC1127" s="33"/>
      <c r="AD1127" s="33"/>
      <c r="AE1127" s="33"/>
      <c r="AF1127" s="33"/>
      <c r="AG1127" s="33"/>
      <c r="AH1127" s="33"/>
      <c r="AI1127" s="33"/>
    </row>
    <row r="1128" spans="1:35" x14ac:dyDescent="0.2">
      <c r="A1128" t="s">
        <v>390</v>
      </c>
      <c r="D1128" s="9"/>
      <c r="E1128" t="s">
        <v>28</v>
      </c>
      <c r="F1128" s="10">
        <v>4.0816326530612246</v>
      </c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33"/>
      <c r="AI1128" s="33"/>
    </row>
    <row r="1129" spans="1:35" x14ac:dyDescent="0.2">
      <c r="A1129" t="s">
        <v>390</v>
      </c>
      <c r="B1129" s="12"/>
      <c r="C1129" s="15"/>
      <c r="D1129" s="13"/>
      <c r="E1129" s="12"/>
      <c r="F1129" s="14"/>
      <c r="G1129" s="15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  <c r="AA1129" s="34"/>
      <c r="AB1129" s="34"/>
      <c r="AC1129" s="34"/>
      <c r="AD1129" s="34"/>
      <c r="AE1129" s="34"/>
      <c r="AF1129" s="34"/>
      <c r="AG1129" s="34"/>
      <c r="AH1129" s="34"/>
      <c r="AI1129" s="34"/>
    </row>
    <row r="1130" spans="1:35" ht="24" x14ac:dyDescent="0.2">
      <c r="A1130" t="s">
        <v>390</v>
      </c>
      <c r="B1130" s="9" t="str">
        <f>D1130</f>
        <v>APPLY MULTLAY COMPRS LWR LEG</v>
      </c>
      <c r="C1130" s="1">
        <v>29581</v>
      </c>
      <c r="D1130" s="9" t="s">
        <v>132</v>
      </c>
      <c r="E1130" t="s">
        <v>171</v>
      </c>
      <c r="F1130" s="10">
        <v>706.39705882352939</v>
      </c>
      <c r="G1130" s="28">
        <v>485.29477941176475</v>
      </c>
      <c r="H1130" s="33">
        <v>3834</v>
      </c>
      <c r="I1130" s="33">
        <v>39.315100000000001</v>
      </c>
      <c r="J1130" s="33">
        <v>586.30955882352941</v>
      </c>
      <c r="K1130" s="33">
        <v>139.92959999999999</v>
      </c>
      <c r="L1130" s="33">
        <v>139.92959999999999</v>
      </c>
      <c r="M1130" s="33">
        <v>209.89439999999999</v>
      </c>
      <c r="N1130" s="33">
        <v>382.16080882352935</v>
      </c>
      <c r="O1130" s="33">
        <v>428.78301470588235</v>
      </c>
      <c r="P1130" s="33">
        <v>92.381200000000007</v>
      </c>
      <c r="Q1130" s="33">
        <v>92.381200000000007</v>
      </c>
      <c r="R1130" s="33">
        <v>520.61463235294116</v>
      </c>
      <c r="S1130" s="33">
        <v>514.96345588235295</v>
      </c>
      <c r="T1130" s="33">
        <v>428.78301470588235</v>
      </c>
      <c r="U1130" s="33">
        <v>380.74801470588227</v>
      </c>
      <c r="V1130" s="33">
        <v>459.15808823529414</v>
      </c>
      <c r="W1130" s="33">
        <v>139.92959999999999</v>
      </c>
      <c r="X1130" s="33">
        <v>562.29205882352937</v>
      </c>
      <c r="Y1130" s="33">
        <v>116</v>
      </c>
      <c r="Z1130" s="33">
        <v>139.92959999999999</v>
      </c>
      <c r="AA1130" s="33">
        <v>2510</v>
      </c>
      <c r="AB1130" s="33">
        <v>139.92959999999999</v>
      </c>
      <c r="AC1130" s="33">
        <v>565.11764705882354</v>
      </c>
      <c r="AD1130" s="33">
        <v>38.933399999999999</v>
      </c>
      <c r="AE1130" s="33">
        <v>905</v>
      </c>
      <c r="AF1130" s="33">
        <v>139.92959999999999</v>
      </c>
      <c r="AG1130" s="33">
        <v>38.17</v>
      </c>
      <c r="AH1130" s="33">
        <v>38.17</v>
      </c>
      <c r="AI1130" s="33">
        <v>3834</v>
      </c>
    </row>
    <row r="1131" spans="1:35" x14ac:dyDescent="0.2">
      <c r="A1131" t="s">
        <v>390</v>
      </c>
      <c r="D1131" s="9"/>
      <c r="E1131" t="s">
        <v>13</v>
      </c>
      <c r="F1131" s="10">
        <v>705.6960784313726</v>
      </c>
      <c r="H1131" s="33"/>
      <c r="I1131" s="33"/>
      <c r="J1131" s="33"/>
      <c r="K1131" s="33"/>
      <c r="L1131" s="33"/>
      <c r="M1131" s="33"/>
      <c r="N1131" s="33"/>
      <c r="O1131" s="33"/>
      <c r="P1131" s="33"/>
      <c r="Q1131" s="33"/>
      <c r="R1131" s="33"/>
      <c r="S1131" s="33"/>
      <c r="T1131" s="33"/>
      <c r="U1131" s="33"/>
      <c r="V1131" s="33"/>
      <c r="W1131" s="33"/>
      <c r="X1131" s="33"/>
      <c r="Y1131" s="33"/>
      <c r="Z1131" s="33"/>
      <c r="AA1131" s="33"/>
      <c r="AB1131" s="33"/>
      <c r="AC1131" s="33"/>
      <c r="AD1131" s="33"/>
      <c r="AE1131" s="33"/>
      <c r="AF1131" s="33"/>
      <c r="AG1131" s="33"/>
      <c r="AH1131" s="33"/>
      <c r="AI1131" s="33"/>
    </row>
    <row r="1132" spans="1:35" x14ac:dyDescent="0.2">
      <c r="A1132" t="s">
        <v>390</v>
      </c>
      <c r="D1132" s="9"/>
      <c r="E1132" t="s">
        <v>25</v>
      </c>
      <c r="F1132" s="10">
        <v>0.7009803921568627</v>
      </c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  <c r="V1132" s="33"/>
      <c r="W1132" s="33"/>
      <c r="X1132" s="33"/>
      <c r="Y1132" s="33"/>
      <c r="Z1132" s="33"/>
      <c r="AA1132" s="33"/>
      <c r="AB1132" s="33"/>
      <c r="AC1132" s="33"/>
      <c r="AD1132" s="33"/>
      <c r="AE1132" s="33"/>
      <c r="AF1132" s="33"/>
      <c r="AG1132" s="33"/>
      <c r="AH1132" s="33"/>
      <c r="AI1132" s="33"/>
    </row>
    <row r="1133" spans="1:35" x14ac:dyDescent="0.2">
      <c r="A1133" t="s">
        <v>390</v>
      </c>
      <c r="D1133" s="9"/>
      <c r="E1133" t="s">
        <v>97</v>
      </c>
      <c r="F1133" s="10">
        <v>0</v>
      </c>
      <c r="H1133" s="33"/>
      <c r="I1133" s="33"/>
      <c r="J1133" s="33"/>
      <c r="K1133" s="33"/>
      <c r="L1133" s="33"/>
      <c r="M1133" s="33"/>
      <c r="N1133" s="33"/>
      <c r="O1133" s="33"/>
      <c r="P1133" s="33"/>
      <c r="Q1133" s="33"/>
      <c r="R1133" s="33"/>
      <c r="S1133" s="33"/>
      <c r="T1133" s="33"/>
      <c r="U1133" s="33"/>
      <c r="V1133" s="33"/>
      <c r="W1133" s="33"/>
      <c r="X1133" s="33"/>
      <c r="Y1133" s="33"/>
      <c r="Z1133" s="33"/>
      <c r="AA1133" s="33"/>
      <c r="AB1133" s="33"/>
      <c r="AC1133" s="33"/>
      <c r="AD1133" s="33"/>
      <c r="AE1133" s="33"/>
      <c r="AF1133" s="33"/>
      <c r="AG1133" s="33"/>
      <c r="AH1133" s="33"/>
      <c r="AI1133" s="33"/>
    </row>
    <row r="1134" spans="1:35" x14ac:dyDescent="0.2">
      <c r="A1134" t="s">
        <v>390</v>
      </c>
      <c r="B1134" s="12"/>
      <c r="C1134" s="15"/>
      <c r="D1134" s="13"/>
      <c r="E1134" s="12"/>
      <c r="F1134" s="14"/>
      <c r="G1134" s="15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  <c r="AA1134" s="34"/>
      <c r="AB1134" s="34"/>
      <c r="AC1134" s="34"/>
      <c r="AD1134" s="34"/>
      <c r="AE1134" s="34"/>
      <c r="AF1134" s="34"/>
      <c r="AG1134" s="34"/>
      <c r="AH1134" s="34"/>
      <c r="AI1134" s="34"/>
    </row>
    <row r="1135" spans="1:35" ht="24" x14ac:dyDescent="0.2">
      <c r="A1135" t="s">
        <v>390</v>
      </c>
      <c r="B1135" s="9" t="s">
        <v>421</v>
      </c>
      <c r="C1135" s="1">
        <v>29826</v>
      </c>
      <c r="D1135" s="9" t="s">
        <v>133</v>
      </c>
      <c r="E1135" t="s">
        <v>171</v>
      </c>
      <c r="F1135" s="10">
        <v>14422.027142857143</v>
      </c>
      <c r="G1135" s="28">
        <v>9907.9326471428576</v>
      </c>
      <c r="H1135" s="33">
        <v>1975</v>
      </c>
      <c r="I1135" s="33">
        <v>803.4</v>
      </c>
      <c r="J1135" s="33">
        <v>11970.282528571426</v>
      </c>
      <c r="K1135" s="33">
        <v>0</v>
      </c>
      <c r="L1135" s="33">
        <v>0</v>
      </c>
      <c r="M1135" s="33">
        <v>0</v>
      </c>
      <c r="N1135" s="33">
        <v>7802.3166842857127</v>
      </c>
      <c r="O1135" s="33">
        <v>8754.1704757142852</v>
      </c>
      <c r="P1135" s="33">
        <v>2429.7174</v>
      </c>
      <c r="Q1135" s="33">
        <v>2429.7174</v>
      </c>
      <c r="R1135" s="33">
        <v>10629.034004285713</v>
      </c>
      <c r="S1135" s="33">
        <v>10513.657787142856</v>
      </c>
      <c r="T1135" s="33">
        <v>8754.1704757142852</v>
      </c>
      <c r="U1135" s="33">
        <v>7773.4726299999984</v>
      </c>
      <c r="V1135" s="33">
        <v>9374.3176428571423</v>
      </c>
      <c r="W1135" s="33">
        <v>0</v>
      </c>
      <c r="X1135" s="33">
        <v>11479.933605714285</v>
      </c>
      <c r="Y1135" s="33">
        <v>2459</v>
      </c>
      <c r="Z1135" s="33">
        <v>0</v>
      </c>
      <c r="AA1135" s="33">
        <v>2510</v>
      </c>
      <c r="AB1135" s="33">
        <v>0</v>
      </c>
      <c r="AC1135" s="33">
        <v>11537.621714285713</v>
      </c>
      <c r="AD1135" s="33">
        <v>795.6</v>
      </c>
      <c r="AE1135" s="33">
        <v>905</v>
      </c>
      <c r="AF1135" s="33">
        <v>0</v>
      </c>
      <c r="AG1135" s="33">
        <v>780</v>
      </c>
      <c r="AH1135" s="33">
        <v>0</v>
      </c>
      <c r="AI1135" s="33">
        <v>11970.282528571426</v>
      </c>
    </row>
    <row r="1136" spans="1:35" x14ac:dyDescent="0.2">
      <c r="A1136" t="s">
        <v>390</v>
      </c>
      <c r="D1136" s="9"/>
      <c r="E1136" t="s">
        <v>13</v>
      </c>
      <c r="F1136" s="10">
        <v>9284</v>
      </c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  <c r="R1136" s="33"/>
      <c r="S1136" s="33"/>
      <c r="T1136" s="33"/>
      <c r="U1136" s="33"/>
      <c r="V1136" s="33"/>
      <c r="W1136" s="33"/>
      <c r="X1136" s="33"/>
      <c r="Y1136" s="33"/>
      <c r="Z1136" s="33"/>
      <c r="AA1136" s="33"/>
      <c r="AB1136" s="33"/>
      <c r="AC1136" s="33"/>
      <c r="AD1136" s="33"/>
      <c r="AE1136" s="33"/>
      <c r="AF1136" s="33"/>
      <c r="AG1136" s="33"/>
      <c r="AH1136" s="33"/>
      <c r="AI1136" s="33"/>
    </row>
    <row r="1137" spans="1:35" x14ac:dyDescent="0.2">
      <c r="A1137" t="s">
        <v>390</v>
      </c>
      <c r="D1137" s="9"/>
      <c r="E1137" t="s">
        <v>27</v>
      </c>
      <c r="F1137" s="10">
        <v>2772</v>
      </c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F1137" s="33"/>
      <c r="AG1137" s="33"/>
      <c r="AH1137" s="33"/>
      <c r="AI1137" s="33"/>
    </row>
    <row r="1138" spans="1:35" x14ac:dyDescent="0.2">
      <c r="A1138" t="s">
        <v>390</v>
      </c>
      <c r="D1138" s="9"/>
      <c r="E1138" t="s">
        <v>8</v>
      </c>
      <c r="F1138" s="10">
        <v>1088.3571428571431</v>
      </c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C1138" s="33"/>
      <c r="AD1138" s="33"/>
      <c r="AE1138" s="33"/>
      <c r="AF1138" s="33"/>
      <c r="AG1138" s="33"/>
      <c r="AH1138" s="33"/>
      <c r="AI1138" s="33"/>
    </row>
    <row r="1139" spans="1:35" x14ac:dyDescent="0.2">
      <c r="A1139" t="s">
        <v>390</v>
      </c>
      <c r="D1139" s="9"/>
      <c r="E1139" t="s">
        <v>9</v>
      </c>
      <c r="F1139" s="10">
        <v>1039.5128571428572</v>
      </c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33"/>
      <c r="AI1139" s="33"/>
    </row>
    <row r="1140" spans="1:35" x14ac:dyDescent="0.2">
      <c r="A1140" t="s">
        <v>390</v>
      </c>
      <c r="D1140" s="9"/>
      <c r="E1140" t="s">
        <v>26</v>
      </c>
      <c r="F1140" s="10">
        <v>224.01428571428576</v>
      </c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  <c r="Z1140" s="33"/>
      <c r="AA1140" s="33"/>
      <c r="AB1140" s="33"/>
      <c r="AC1140" s="33"/>
      <c r="AD1140" s="33"/>
      <c r="AE1140" s="33"/>
      <c r="AF1140" s="33"/>
      <c r="AG1140" s="33"/>
      <c r="AH1140" s="33"/>
      <c r="AI1140" s="33"/>
    </row>
    <row r="1141" spans="1:35" x14ac:dyDescent="0.2">
      <c r="A1141" t="s">
        <v>390</v>
      </c>
      <c r="D1141" s="9"/>
      <c r="E1141" t="s">
        <v>11</v>
      </c>
      <c r="F1141" s="10">
        <v>14.142857142857142</v>
      </c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  <c r="R1141" s="33"/>
      <c r="S1141" s="33"/>
      <c r="T1141" s="33"/>
      <c r="U1141" s="33"/>
      <c r="V1141" s="33"/>
      <c r="W1141" s="33"/>
      <c r="X1141" s="33"/>
      <c r="Y1141" s="33"/>
      <c r="Z1141" s="33"/>
      <c r="AA1141" s="33"/>
      <c r="AB1141" s="33"/>
      <c r="AC1141" s="33"/>
      <c r="AD1141" s="33"/>
      <c r="AE1141" s="33"/>
      <c r="AF1141" s="33"/>
      <c r="AG1141" s="33"/>
      <c r="AH1141" s="33"/>
      <c r="AI1141" s="33"/>
    </row>
    <row r="1142" spans="1:35" x14ac:dyDescent="0.2">
      <c r="A1142" t="s">
        <v>390</v>
      </c>
      <c r="B1142" s="12"/>
      <c r="C1142" s="15"/>
      <c r="D1142" s="13"/>
      <c r="E1142" s="12"/>
      <c r="F1142" s="14"/>
      <c r="G1142" s="15"/>
      <c r="H1142" s="34"/>
      <c r="I1142" s="34"/>
      <c r="J1142" s="34"/>
      <c r="K1142" s="34"/>
      <c r="L1142" s="34"/>
      <c r="M1142" s="34"/>
      <c r="N1142" s="34"/>
      <c r="O1142" s="34"/>
      <c r="P1142" s="34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  <c r="AA1142" s="34"/>
      <c r="AB1142" s="34"/>
      <c r="AC1142" s="34"/>
      <c r="AD1142" s="34"/>
      <c r="AE1142" s="34"/>
      <c r="AF1142" s="34"/>
      <c r="AG1142" s="34"/>
      <c r="AH1142" s="34"/>
      <c r="AI1142" s="34"/>
    </row>
    <row r="1143" spans="1:35" ht="24" x14ac:dyDescent="0.2">
      <c r="A1143" t="s">
        <v>390</v>
      </c>
      <c r="B1143" s="9" t="str">
        <f>D1143</f>
        <v>SHO ARTHRS SRG RT8TR CUF RPR</v>
      </c>
      <c r="C1143" s="1">
        <v>29827</v>
      </c>
      <c r="D1143" s="9" t="s">
        <v>134</v>
      </c>
      <c r="E1143" t="s">
        <v>171</v>
      </c>
      <c r="F1143" s="10">
        <v>19493.368813559333</v>
      </c>
      <c r="G1143" s="28">
        <v>13391.944374915256</v>
      </c>
      <c r="H1143" s="33">
        <v>4235.7191864406777</v>
      </c>
      <c r="I1143" s="33">
        <v>482.04</v>
      </c>
      <c r="J1143" s="33">
        <v>16179.496115254236</v>
      </c>
      <c r="K1143" s="33">
        <v>6350.0447999999997</v>
      </c>
      <c r="L1143" s="33">
        <v>6350.0447999999997</v>
      </c>
      <c r="M1143" s="33">
        <v>9525.0671999999995</v>
      </c>
      <c r="N1143" s="33">
        <v>10545.912528135592</v>
      </c>
      <c r="O1143" s="33">
        <v>11832.474869830508</v>
      </c>
      <c r="P1143" s="33">
        <v>6073.7179864406789</v>
      </c>
      <c r="Q1143" s="33">
        <v>6073.7179864406789</v>
      </c>
      <c r="R1143" s="33">
        <v>14366.61281559322</v>
      </c>
      <c r="S1143" s="33">
        <v>14210.665865084746</v>
      </c>
      <c r="T1143" s="33">
        <v>11832.474869830508</v>
      </c>
      <c r="U1143" s="33">
        <v>10506.925790508472</v>
      </c>
      <c r="V1143" s="33">
        <v>12670.689728813561</v>
      </c>
      <c r="W1143" s="33">
        <v>6350.0447999999997</v>
      </c>
      <c r="X1143" s="33">
        <v>15516.721575593221</v>
      </c>
      <c r="Y1143" s="33">
        <v>2125</v>
      </c>
      <c r="Z1143" s="33">
        <v>6350.0447999999997</v>
      </c>
      <c r="AA1143" s="33">
        <v>4284.3964745762714</v>
      </c>
      <c r="AB1143" s="33">
        <v>6350.0447999999997</v>
      </c>
      <c r="AC1143" s="33">
        <v>15594.695050847458</v>
      </c>
      <c r="AD1143" s="33">
        <v>477.36</v>
      </c>
      <c r="AE1143" s="33">
        <v>7154</v>
      </c>
      <c r="AF1143" s="33">
        <v>6350.0447999999997</v>
      </c>
      <c r="AG1143" s="33">
        <v>468</v>
      </c>
      <c r="AH1143" s="33">
        <v>468</v>
      </c>
      <c r="AI1143" s="33">
        <v>16179.496115254236</v>
      </c>
    </row>
    <row r="1144" spans="1:35" x14ac:dyDescent="0.2">
      <c r="A1144" t="s">
        <v>390</v>
      </c>
      <c r="D1144" s="9"/>
      <c r="E1144" t="s">
        <v>13</v>
      </c>
      <c r="F1144" s="10">
        <v>11558.203389830509</v>
      </c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  <c r="R1144" s="33"/>
      <c r="S1144" s="33"/>
      <c r="T1144" s="33"/>
      <c r="U1144" s="33"/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F1144" s="33"/>
      <c r="AG1144" s="33"/>
      <c r="AH1144" s="33"/>
      <c r="AI1144" s="33"/>
    </row>
    <row r="1145" spans="1:35" x14ac:dyDescent="0.2">
      <c r="A1145" t="s">
        <v>390</v>
      </c>
      <c r="D1145" s="9"/>
      <c r="E1145" t="s">
        <v>27</v>
      </c>
      <c r="F1145" s="10">
        <v>2774.9830508474574</v>
      </c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  <c r="R1145" s="33"/>
      <c r="S1145" s="33"/>
      <c r="T1145" s="33"/>
      <c r="U1145" s="33"/>
      <c r="V1145" s="33"/>
      <c r="W1145" s="33"/>
      <c r="X1145" s="33"/>
      <c r="Y1145" s="33"/>
      <c r="Z1145" s="33"/>
      <c r="AA1145" s="33"/>
      <c r="AB1145" s="33"/>
      <c r="AC1145" s="33"/>
      <c r="AD1145" s="33"/>
      <c r="AE1145" s="33"/>
      <c r="AF1145" s="33"/>
      <c r="AG1145" s="33"/>
      <c r="AH1145" s="33"/>
      <c r="AI1145" s="33"/>
    </row>
    <row r="1146" spans="1:35" x14ac:dyDescent="0.2">
      <c r="A1146" t="s">
        <v>390</v>
      </c>
      <c r="D1146" s="9"/>
      <c r="E1146" t="s">
        <v>10</v>
      </c>
      <c r="F1146" s="10">
        <v>1753.3989830508476</v>
      </c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  <c r="R1146" s="33"/>
      <c r="S1146" s="33"/>
      <c r="T1146" s="33"/>
      <c r="U1146" s="33"/>
      <c r="V1146" s="33"/>
      <c r="W1146" s="33"/>
      <c r="X1146" s="33"/>
      <c r="Y1146" s="33"/>
      <c r="Z1146" s="33"/>
      <c r="AA1146" s="33"/>
      <c r="AB1146" s="33"/>
      <c r="AC1146" s="33"/>
      <c r="AD1146" s="33"/>
      <c r="AE1146" s="33"/>
      <c r="AF1146" s="33"/>
      <c r="AG1146" s="33"/>
      <c r="AH1146" s="33"/>
      <c r="AI1146" s="33"/>
    </row>
    <row r="1147" spans="1:35" x14ac:dyDescent="0.2">
      <c r="A1147" t="s">
        <v>390</v>
      </c>
      <c r="D1147" s="9"/>
      <c r="E1147" t="s">
        <v>9</v>
      </c>
      <c r="F1147" s="10">
        <v>1564.83593220339</v>
      </c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  <c r="R1147" s="33"/>
      <c r="S1147" s="33"/>
      <c r="T1147" s="33"/>
      <c r="U1147" s="33"/>
      <c r="V1147" s="33"/>
      <c r="W1147" s="33"/>
      <c r="X1147" s="33"/>
      <c r="Y1147" s="33"/>
      <c r="Z1147" s="33"/>
      <c r="AA1147" s="33"/>
      <c r="AB1147" s="33"/>
      <c r="AC1147" s="33"/>
      <c r="AD1147" s="33"/>
      <c r="AE1147" s="33"/>
      <c r="AF1147" s="33"/>
      <c r="AG1147" s="33"/>
      <c r="AH1147" s="33"/>
      <c r="AI1147" s="33"/>
    </row>
    <row r="1148" spans="1:35" x14ac:dyDescent="0.2">
      <c r="A1148" t="s">
        <v>390</v>
      </c>
      <c r="D1148" s="9"/>
      <c r="E1148" t="s">
        <v>8</v>
      </c>
      <c r="F1148" s="10">
        <v>1368.7745762711868</v>
      </c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  <c r="R1148" s="33"/>
      <c r="S1148" s="33"/>
      <c r="T1148" s="33"/>
      <c r="U1148" s="33"/>
      <c r="V1148" s="33"/>
      <c r="W1148" s="33"/>
      <c r="X1148" s="33"/>
      <c r="Y1148" s="33"/>
      <c r="Z1148" s="33"/>
      <c r="AA1148" s="33"/>
      <c r="AB1148" s="33"/>
      <c r="AC1148" s="33"/>
      <c r="AD1148" s="33"/>
      <c r="AE1148" s="33"/>
      <c r="AF1148" s="33"/>
      <c r="AG1148" s="33"/>
      <c r="AH1148" s="33"/>
      <c r="AI1148" s="33"/>
    </row>
    <row r="1149" spans="1:35" x14ac:dyDescent="0.2">
      <c r="A1149" t="s">
        <v>390</v>
      </c>
      <c r="D1149" s="9"/>
      <c r="E1149" t="s">
        <v>26</v>
      </c>
      <c r="F1149" s="10">
        <v>464.59661016949218</v>
      </c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  <c r="R1149" s="33"/>
      <c r="S1149" s="33"/>
      <c r="T1149" s="33"/>
      <c r="U1149" s="33"/>
      <c r="V1149" s="33"/>
      <c r="W1149" s="33"/>
      <c r="X1149" s="33"/>
      <c r="Y1149" s="33"/>
      <c r="Z1149" s="33"/>
      <c r="AA1149" s="33"/>
      <c r="AB1149" s="33"/>
      <c r="AC1149" s="33"/>
      <c r="AD1149" s="33"/>
      <c r="AE1149" s="33"/>
      <c r="AF1149" s="33"/>
      <c r="AG1149" s="33"/>
      <c r="AH1149" s="33"/>
      <c r="AI1149" s="33"/>
    </row>
    <row r="1150" spans="1:35" x14ac:dyDescent="0.2">
      <c r="A1150" t="s">
        <v>390</v>
      </c>
      <c r="D1150" s="9"/>
      <c r="E1150" t="s">
        <v>11</v>
      </c>
      <c r="F1150" s="10">
        <v>5.8135593220338979</v>
      </c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  <c r="V1150" s="33"/>
      <c r="W1150" s="33"/>
      <c r="X1150" s="33"/>
      <c r="Y1150" s="33"/>
      <c r="Z1150" s="33"/>
      <c r="AA1150" s="33"/>
      <c r="AB1150" s="33"/>
      <c r="AC1150" s="33"/>
      <c r="AD1150" s="33"/>
      <c r="AE1150" s="33"/>
      <c r="AF1150" s="33"/>
      <c r="AG1150" s="33"/>
      <c r="AH1150" s="33"/>
      <c r="AI1150" s="33"/>
    </row>
    <row r="1151" spans="1:35" x14ac:dyDescent="0.2">
      <c r="A1151" t="s">
        <v>390</v>
      </c>
      <c r="D1151" s="9"/>
      <c r="E1151" t="s">
        <v>14</v>
      </c>
      <c r="F1151" s="10">
        <v>2.7627118644067798</v>
      </c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  <c r="R1151" s="33"/>
      <c r="S1151" s="33"/>
      <c r="T1151" s="33"/>
      <c r="U1151" s="33"/>
      <c r="V1151" s="33"/>
      <c r="W1151" s="33"/>
      <c r="X1151" s="33"/>
      <c r="Y1151" s="33"/>
      <c r="Z1151" s="33"/>
      <c r="AA1151" s="33"/>
      <c r="AB1151" s="33"/>
      <c r="AC1151" s="33"/>
      <c r="AD1151" s="33"/>
      <c r="AE1151" s="33"/>
      <c r="AF1151" s="33"/>
      <c r="AG1151" s="33"/>
      <c r="AH1151" s="33"/>
      <c r="AI1151" s="33"/>
    </row>
    <row r="1152" spans="1:35" x14ac:dyDescent="0.2">
      <c r="A1152" t="s">
        <v>390</v>
      </c>
      <c r="B1152" s="12"/>
      <c r="C1152" s="15"/>
      <c r="D1152" s="13"/>
      <c r="E1152" s="12"/>
      <c r="F1152" s="14"/>
      <c r="G1152" s="15"/>
      <c r="H1152" s="34"/>
      <c r="I1152" s="34"/>
      <c r="J1152" s="34"/>
      <c r="K1152" s="34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B1152" s="34"/>
      <c r="AC1152" s="34"/>
      <c r="AD1152" s="34"/>
      <c r="AE1152" s="34"/>
      <c r="AF1152" s="34"/>
      <c r="AG1152" s="34"/>
      <c r="AH1152" s="34"/>
      <c r="AI1152" s="34"/>
    </row>
    <row r="1153" spans="1:35" ht="24" x14ac:dyDescent="0.2">
      <c r="A1153" t="s">
        <v>390</v>
      </c>
      <c r="B1153" s="9" t="s">
        <v>422</v>
      </c>
      <c r="C1153" s="1">
        <v>29881</v>
      </c>
      <c r="D1153" s="9" t="s">
        <v>135</v>
      </c>
      <c r="E1153" t="s">
        <v>171</v>
      </c>
      <c r="F1153" s="10">
        <v>12022.567272727281</v>
      </c>
      <c r="G1153" s="28">
        <v>8259.5037163636389</v>
      </c>
      <c r="H1153" s="33">
        <v>2428</v>
      </c>
      <c r="I1153" s="33">
        <v>482.04</v>
      </c>
      <c r="J1153" s="33">
        <v>9978.7308363636384</v>
      </c>
      <c r="K1153" s="33">
        <v>2857.5935999999997</v>
      </c>
      <c r="L1153" s="33">
        <v>2857.5935999999997</v>
      </c>
      <c r="M1153" s="33">
        <v>4286.3903999999993</v>
      </c>
      <c r="N1153" s="33">
        <v>6504.2088945454552</v>
      </c>
      <c r="O1153" s="33">
        <v>7297.6983345454564</v>
      </c>
      <c r="P1153" s="33">
        <v>2429.7174</v>
      </c>
      <c r="Q1153" s="33">
        <v>2429.7174</v>
      </c>
      <c r="R1153" s="33">
        <v>8860.632080000003</v>
      </c>
      <c r="S1153" s="33">
        <v>8764.4515418181836</v>
      </c>
      <c r="T1153" s="33">
        <v>7297.6983345454564</v>
      </c>
      <c r="U1153" s="33">
        <v>6480.1637600000004</v>
      </c>
      <c r="V1153" s="33">
        <v>7814.6687272727295</v>
      </c>
      <c r="W1153" s="33">
        <v>2857.5935999999997</v>
      </c>
      <c r="X1153" s="33">
        <v>9569.9635490909113</v>
      </c>
      <c r="Y1153" s="33">
        <v>2809</v>
      </c>
      <c r="Z1153" s="33">
        <v>2857.5935999999997</v>
      </c>
      <c r="AA1153" s="33">
        <v>2510</v>
      </c>
      <c r="AB1153" s="33">
        <v>2857.5935999999997</v>
      </c>
      <c r="AC1153" s="33">
        <v>9618.053818181821</v>
      </c>
      <c r="AD1153" s="33">
        <v>477.36</v>
      </c>
      <c r="AE1153" s="33">
        <v>3185</v>
      </c>
      <c r="AF1153" s="33">
        <v>2857.5935999999997</v>
      </c>
      <c r="AG1153" s="33">
        <v>468</v>
      </c>
      <c r="AH1153" s="33">
        <v>468</v>
      </c>
      <c r="AI1153" s="33">
        <v>9978.7308363636384</v>
      </c>
    </row>
    <row r="1154" spans="1:35" x14ac:dyDescent="0.2">
      <c r="A1154" t="s">
        <v>390</v>
      </c>
      <c r="D1154" s="9"/>
      <c r="E1154" t="s">
        <v>13</v>
      </c>
      <c r="F1154" s="10">
        <v>7712</v>
      </c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  <c r="R1154" s="33"/>
      <c r="S1154" s="33"/>
      <c r="T1154" s="33"/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F1154" s="33"/>
      <c r="AG1154" s="33"/>
      <c r="AH1154" s="33"/>
      <c r="AI1154" s="33"/>
    </row>
    <row r="1155" spans="1:35" x14ac:dyDescent="0.2">
      <c r="A1155" t="s">
        <v>390</v>
      </c>
      <c r="D1155" s="9"/>
      <c r="E1155" t="s">
        <v>27</v>
      </c>
      <c r="F1155" s="10">
        <v>2428.6666666666665</v>
      </c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  <c r="R1155" s="33"/>
      <c r="S1155" s="33"/>
      <c r="T1155" s="33"/>
      <c r="U1155" s="33"/>
      <c r="V1155" s="33"/>
      <c r="W1155" s="33"/>
      <c r="X1155" s="33"/>
      <c r="Y1155" s="33"/>
      <c r="Z1155" s="33"/>
      <c r="AA1155" s="33"/>
      <c r="AB1155" s="33"/>
      <c r="AC1155" s="33"/>
      <c r="AD1155" s="33"/>
      <c r="AE1155" s="33"/>
      <c r="AF1155" s="33"/>
      <c r="AG1155" s="33"/>
      <c r="AH1155" s="33"/>
      <c r="AI1155" s="33"/>
    </row>
    <row r="1156" spans="1:35" x14ac:dyDescent="0.2">
      <c r="A1156" t="s">
        <v>390</v>
      </c>
      <c r="D1156" s="9"/>
      <c r="E1156" t="s">
        <v>9</v>
      </c>
      <c r="F1156" s="10">
        <v>1096.170303030302</v>
      </c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  <c r="AF1156" s="33"/>
      <c r="AG1156" s="33"/>
      <c r="AH1156" s="33"/>
      <c r="AI1156" s="33"/>
    </row>
    <row r="1157" spans="1:35" x14ac:dyDescent="0.2">
      <c r="A1157" t="s">
        <v>390</v>
      </c>
      <c r="D1157" s="9"/>
      <c r="E1157" t="s">
        <v>8</v>
      </c>
      <c r="F1157" s="10">
        <v>431.06060606060583</v>
      </c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C1157" s="33"/>
      <c r="AD1157" s="33"/>
      <c r="AE1157" s="33"/>
      <c r="AF1157" s="33"/>
      <c r="AG1157" s="33"/>
      <c r="AH1157" s="33"/>
      <c r="AI1157" s="33"/>
    </row>
    <row r="1158" spans="1:35" x14ac:dyDescent="0.2">
      <c r="A1158" t="s">
        <v>390</v>
      </c>
      <c r="D1158" s="9"/>
      <c r="E1158" t="s">
        <v>10</v>
      </c>
      <c r="F1158" s="10">
        <v>174.33333333333334</v>
      </c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C1158" s="33"/>
      <c r="AD1158" s="33"/>
      <c r="AE1158" s="33"/>
      <c r="AF1158" s="33"/>
      <c r="AG1158" s="33"/>
      <c r="AH1158" s="33"/>
      <c r="AI1158" s="33"/>
    </row>
    <row r="1159" spans="1:35" x14ac:dyDescent="0.2">
      <c r="A1159" t="s">
        <v>390</v>
      </c>
      <c r="D1159" s="9"/>
      <c r="E1159" t="s">
        <v>26</v>
      </c>
      <c r="F1159" s="10">
        <v>144.76060606060599</v>
      </c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C1159" s="33"/>
      <c r="AD1159" s="33"/>
      <c r="AE1159" s="33"/>
      <c r="AF1159" s="33"/>
      <c r="AG1159" s="33"/>
      <c r="AH1159" s="33"/>
      <c r="AI1159" s="33"/>
    </row>
    <row r="1160" spans="1:35" x14ac:dyDescent="0.2">
      <c r="A1160" t="s">
        <v>390</v>
      </c>
      <c r="D1160" s="9"/>
      <c r="E1160" t="s">
        <v>17</v>
      </c>
      <c r="F1160" s="10">
        <v>30.848484848484848</v>
      </c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  <c r="R1160" s="33"/>
      <c r="S1160" s="33"/>
      <c r="T1160" s="33"/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F1160" s="33"/>
      <c r="AG1160" s="33"/>
      <c r="AH1160" s="33"/>
      <c r="AI1160" s="33"/>
    </row>
    <row r="1161" spans="1:35" x14ac:dyDescent="0.2">
      <c r="A1161" t="s">
        <v>390</v>
      </c>
      <c r="D1161" s="9"/>
      <c r="E1161" t="s">
        <v>11</v>
      </c>
      <c r="F1161" s="10">
        <v>4.7272727272727275</v>
      </c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  <c r="R1161" s="33"/>
      <c r="S1161" s="33"/>
      <c r="T1161" s="33"/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  <c r="AF1161" s="33"/>
      <c r="AG1161" s="33"/>
      <c r="AH1161" s="33"/>
      <c r="AI1161" s="33"/>
    </row>
    <row r="1162" spans="1:35" x14ac:dyDescent="0.2">
      <c r="A1162" t="s">
        <v>390</v>
      </c>
      <c r="B1162" s="12"/>
      <c r="C1162" s="15"/>
      <c r="D1162" s="13"/>
      <c r="E1162" s="12"/>
      <c r="F1162" s="14"/>
      <c r="G1162" s="15"/>
      <c r="H1162" s="34"/>
      <c r="I1162" s="34"/>
      <c r="J1162" s="34"/>
      <c r="K1162" s="34"/>
      <c r="L1162" s="34"/>
      <c r="M1162" s="34"/>
      <c r="N1162" s="34"/>
      <c r="O1162" s="34"/>
      <c r="P1162" s="34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  <c r="AC1162" s="34"/>
      <c r="AD1162" s="34"/>
      <c r="AE1162" s="34"/>
      <c r="AF1162" s="34"/>
      <c r="AG1162" s="34"/>
      <c r="AH1162" s="34"/>
      <c r="AI1162" s="34"/>
    </row>
    <row r="1163" spans="1:35" x14ac:dyDescent="0.2">
      <c r="A1163" t="s">
        <v>390</v>
      </c>
      <c r="B1163" s="9" t="str">
        <f>D1163</f>
        <v>REPAIR OF NASAL SEPTUM</v>
      </c>
      <c r="C1163" s="1">
        <v>30520</v>
      </c>
      <c r="D1163" s="9" t="s">
        <v>136</v>
      </c>
      <c r="E1163" t="s">
        <v>171</v>
      </c>
      <c r="F1163" s="10">
        <v>12707.297500000011</v>
      </c>
      <c r="G1163" s="28">
        <v>8729.913382499999</v>
      </c>
      <c r="H1163" s="33">
        <v>2428</v>
      </c>
      <c r="I1163" s="33">
        <v>286.0104</v>
      </c>
      <c r="J1163" s="33">
        <v>10547.056924999999</v>
      </c>
      <c r="K1163" s="33">
        <v>2731.2287999999999</v>
      </c>
      <c r="L1163" s="33">
        <v>2731.2287999999999</v>
      </c>
      <c r="M1163" s="33">
        <v>4096.8431999999993</v>
      </c>
      <c r="N1163" s="33">
        <v>6874.6479474999987</v>
      </c>
      <c r="O1163" s="33">
        <v>7713.3295824999987</v>
      </c>
      <c r="P1163" s="33">
        <v>2040.9061999999999</v>
      </c>
      <c r="Q1163" s="33">
        <v>2040.9061999999999</v>
      </c>
      <c r="R1163" s="33">
        <v>9365.2782574999983</v>
      </c>
      <c r="S1163" s="33">
        <v>9263.6198774999993</v>
      </c>
      <c r="T1163" s="33">
        <v>7713.3295824999987</v>
      </c>
      <c r="U1163" s="33">
        <v>6849.2333524999985</v>
      </c>
      <c r="V1163" s="33">
        <v>8259.743375</v>
      </c>
      <c r="W1163" s="33">
        <v>2731.2287999999999</v>
      </c>
      <c r="X1163" s="33">
        <v>10115.008809999999</v>
      </c>
      <c r="Y1163" s="33">
        <v>2809</v>
      </c>
      <c r="Z1163" s="33">
        <v>2731.2287999999999</v>
      </c>
      <c r="AA1163" s="33">
        <v>2510</v>
      </c>
      <c r="AB1163" s="33">
        <v>2731.2287999999999</v>
      </c>
      <c r="AC1163" s="33">
        <v>10165.838</v>
      </c>
      <c r="AD1163" s="33">
        <v>283.23360000000002</v>
      </c>
      <c r="AE1163" s="33">
        <v>2535</v>
      </c>
      <c r="AF1163" s="33">
        <v>2731.2287999999999</v>
      </c>
      <c r="AG1163" s="33">
        <v>277.68</v>
      </c>
      <c r="AH1163" s="33">
        <v>277.68</v>
      </c>
      <c r="AI1163" s="33">
        <v>10547.056924999999</v>
      </c>
    </row>
    <row r="1164" spans="1:35" x14ac:dyDescent="0.2">
      <c r="A1164" t="s">
        <v>390</v>
      </c>
      <c r="D1164" s="9"/>
      <c r="E1164" t="s">
        <v>13</v>
      </c>
      <c r="F1164" s="10">
        <v>7766</v>
      </c>
      <c r="H1164" s="33"/>
      <c r="I1164" s="33"/>
      <c r="J1164" s="33"/>
      <c r="K1164" s="33"/>
      <c r="L1164" s="33"/>
      <c r="M1164" s="33"/>
      <c r="N1164" s="33"/>
      <c r="O1164" s="33"/>
      <c r="P1164" s="33"/>
      <c r="Q1164" s="33"/>
      <c r="R1164" s="33"/>
      <c r="S1164" s="33"/>
      <c r="T1164" s="33"/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  <c r="AF1164" s="33"/>
      <c r="AG1164" s="33"/>
      <c r="AH1164" s="33"/>
      <c r="AI1164" s="33"/>
    </row>
    <row r="1165" spans="1:35" x14ac:dyDescent="0.2">
      <c r="A1165" t="s">
        <v>390</v>
      </c>
      <c r="D1165" s="9"/>
      <c r="E1165" t="s">
        <v>27</v>
      </c>
      <c r="F1165" s="10">
        <v>2331.1750000000002</v>
      </c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/>
      <c r="AF1165" s="33"/>
      <c r="AG1165" s="33"/>
      <c r="AH1165" s="33"/>
      <c r="AI1165" s="33"/>
    </row>
    <row r="1166" spans="1:35" x14ac:dyDescent="0.2">
      <c r="A1166" t="s">
        <v>390</v>
      </c>
      <c r="D1166" s="9"/>
      <c r="E1166" t="s">
        <v>9</v>
      </c>
      <c r="F1166" s="10">
        <v>1419.1224999999981</v>
      </c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3"/>
      <c r="AD1166" s="33"/>
      <c r="AE1166" s="33"/>
      <c r="AF1166" s="33"/>
      <c r="AG1166" s="33"/>
      <c r="AH1166" s="33"/>
      <c r="AI1166" s="33"/>
    </row>
    <row r="1167" spans="1:35" x14ac:dyDescent="0.2">
      <c r="A1167" t="s">
        <v>390</v>
      </c>
      <c r="D1167" s="9"/>
      <c r="E1167" t="s">
        <v>10</v>
      </c>
      <c r="F1167" s="10">
        <v>568.52499999999998</v>
      </c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  <c r="AF1167" s="33"/>
      <c r="AG1167" s="33"/>
      <c r="AH1167" s="33"/>
      <c r="AI1167" s="33"/>
    </row>
    <row r="1168" spans="1:35" x14ac:dyDescent="0.2">
      <c r="A1168" t="s">
        <v>390</v>
      </c>
      <c r="D1168" s="9"/>
      <c r="E1168" t="s">
        <v>8</v>
      </c>
      <c r="F1168" s="10">
        <v>501.4199999999999</v>
      </c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  <c r="AF1168" s="33"/>
      <c r="AG1168" s="33"/>
      <c r="AH1168" s="33"/>
      <c r="AI1168" s="33"/>
    </row>
    <row r="1169" spans="1:35" x14ac:dyDescent="0.2">
      <c r="A1169" t="s">
        <v>390</v>
      </c>
      <c r="D1169" s="9"/>
      <c r="E1169" t="s">
        <v>26</v>
      </c>
      <c r="F1169" s="10">
        <v>95.17999999999995</v>
      </c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C1169" s="33"/>
      <c r="AD1169" s="33"/>
      <c r="AE1169" s="33"/>
      <c r="AF1169" s="33"/>
      <c r="AG1169" s="33"/>
      <c r="AH1169" s="33"/>
      <c r="AI1169" s="33"/>
    </row>
    <row r="1170" spans="1:35" x14ac:dyDescent="0.2">
      <c r="A1170" t="s">
        <v>390</v>
      </c>
      <c r="D1170" s="9"/>
      <c r="E1170" t="s">
        <v>12</v>
      </c>
      <c r="F1170" s="10">
        <v>16</v>
      </c>
      <c r="H1170" s="33"/>
      <c r="I1170" s="33"/>
      <c r="J1170" s="33"/>
      <c r="K1170" s="33"/>
      <c r="L1170" s="33"/>
      <c r="M1170" s="33"/>
      <c r="N1170" s="33"/>
      <c r="O1170" s="33"/>
      <c r="P1170" s="33"/>
      <c r="Q1170" s="33"/>
      <c r="R1170" s="33"/>
      <c r="S1170" s="33"/>
      <c r="T1170" s="33"/>
      <c r="U1170" s="33"/>
      <c r="V1170" s="33"/>
      <c r="W1170" s="33"/>
      <c r="X1170" s="33"/>
      <c r="Y1170" s="33"/>
      <c r="Z1170" s="33"/>
      <c r="AA1170" s="33"/>
      <c r="AB1170" s="33"/>
      <c r="AC1170" s="33"/>
      <c r="AD1170" s="33"/>
      <c r="AE1170" s="33"/>
      <c r="AF1170" s="33"/>
      <c r="AG1170" s="33"/>
      <c r="AH1170" s="33"/>
      <c r="AI1170" s="33"/>
    </row>
    <row r="1171" spans="1:35" x14ac:dyDescent="0.2">
      <c r="A1171" t="s">
        <v>390</v>
      </c>
      <c r="D1171" s="9"/>
      <c r="E1171" t="s">
        <v>11</v>
      </c>
      <c r="F1171" s="10">
        <v>9.875</v>
      </c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  <c r="R1171" s="33"/>
      <c r="S1171" s="33"/>
      <c r="T1171" s="33"/>
      <c r="U1171" s="33"/>
      <c r="V1171" s="33"/>
      <c r="W1171" s="33"/>
      <c r="X1171" s="33"/>
      <c r="Y1171" s="33"/>
      <c r="Z1171" s="33"/>
      <c r="AA1171" s="33"/>
      <c r="AB1171" s="33"/>
      <c r="AC1171" s="33"/>
      <c r="AD1171" s="33"/>
      <c r="AE1171" s="33"/>
      <c r="AF1171" s="33"/>
      <c r="AG1171" s="33"/>
      <c r="AH1171" s="33"/>
      <c r="AI1171" s="33"/>
    </row>
    <row r="1172" spans="1:35" x14ac:dyDescent="0.2">
      <c r="A1172" t="s">
        <v>390</v>
      </c>
      <c r="B1172" s="12"/>
      <c r="C1172" s="15"/>
      <c r="D1172" s="13"/>
      <c r="E1172" s="12"/>
      <c r="F1172" s="14"/>
      <c r="G1172" s="15"/>
      <c r="H1172" s="34"/>
      <c r="I1172" s="34"/>
      <c r="J1172" s="34"/>
      <c r="K1172" s="34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F1172" s="34"/>
      <c r="AG1172" s="34"/>
      <c r="AH1172" s="34"/>
      <c r="AI1172" s="34"/>
    </row>
    <row r="1173" spans="1:35" ht="24" x14ac:dyDescent="0.2">
      <c r="A1173" t="s">
        <v>390</v>
      </c>
      <c r="B1173" s="9" t="str">
        <f>D1173</f>
        <v>ENDOVENOUS MCHNCHEM 1ST VEIN</v>
      </c>
      <c r="C1173" s="1">
        <v>36473</v>
      </c>
      <c r="D1173" s="9" t="s">
        <v>137</v>
      </c>
      <c r="E1173" t="s">
        <v>171</v>
      </c>
      <c r="F1173" s="10">
        <v>11903.235135135141</v>
      </c>
      <c r="G1173" s="28">
        <v>8177.5225378378364</v>
      </c>
      <c r="H1173" s="33">
        <v>1975</v>
      </c>
      <c r="I1173" s="33">
        <v>0</v>
      </c>
      <c r="J1173" s="33">
        <v>9879.685162162159</v>
      </c>
      <c r="K1173" s="33">
        <v>2859.8111999999996</v>
      </c>
      <c r="L1173" s="33">
        <v>2859.8111999999996</v>
      </c>
      <c r="M1173" s="33">
        <v>4289.7167999999992</v>
      </c>
      <c r="N1173" s="33">
        <v>6439.6502081081053</v>
      </c>
      <c r="O1173" s="33">
        <v>7225.2637270270252</v>
      </c>
      <c r="P1173" s="33">
        <v>7594.2640162162143</v>
      </c>
      <c r="Q1173" s="33">
        <v>7594.2640162162143</v>
      </c>
      <c r="R1173" s="33">
        <v>8772.6842945945918</v>
      </c>
      <c r="S1173" s="33">
        <v>8677.4584135135101</v>
      </c>
      <c r="T1173" s="33">
        <v>7225.2637270270252</v>
      </c>
      <c r="U1173" s="33">
        <v>6415.8437378378349</v>
      </c>
      <c r="V1173" s="33">
        <v>7737.102837837836</v>
      </c>
      <c r="W1173" s="33">
        <v>2859.8111999999996</v>
      </c>
      <c r="X1173" s="33">
        <v>9474.9751675675652</v>
      </c>
      <c r="Y1173" s="33">
        <v>116</v>
      </c>
      <c r="Z1173" s="33">
        <v>2859.8111999999996</v>
      </c>
      <c r="AA1173" s="33">
        <v>2510</v>
      </c>
      <c r="AB1173" s="33">
        <v>2859.8111999999996</v>
      </c>
      <c r="AC1173" s="33">
        <v>9522.5881081081061</v>
      </c>
      <c r="AD1173" s="33">
        <v>0</v>
      </c>
      <c r="AE1173" s="33">
        <v>3185</v>
      </c>
      <c r="AF1173" s="33">
        <v>2859.8111999999996</v>
      </c>
      <c r="AG1173" s="33">
        <v>0</v>
      </c>
      <c r="AH1173" s="33">
        <v>0</v>
      </c>
      <c r="AI1173" s="33">
        <v>9879.685162162159</v>
      </c>
    </row>
    <row r="1174" spans="1:35" x14ac:dyDescent="0.2">
      <c r="A1174" t="s">
        <v>390</v>
      </c>
      <c r="D1174" s="9"/>
      <c r="E1174" t="s">
        <v>13</v>
      </c>
      <c r="F1174" s="10">
        <v>11856.216216216217</v>
      </c>
      <c r="H1174" s="33"/>
      <c r="I1174" s="33"/>
      <c r="J1174" s="33"/>
      <c r="K1174" s="33"/>
      <c r="L1174" s="33"/>
      <c r="M1174" s="33"/>
      <c r="N1174" s="33"/>
      <c r="O1174" s="33"/>
      <c r="P1174" s="33"/>
      <c r="Q1174" s="33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C1174" s="33"/>
      <c r="AD1174" s="33"/>
      <c r="AE1174" s="33"/>
      <c r="AF1174" s="33"/>
      <c r="AG1174" s="33"/>
      <c r="AH1174" s="33"/>
      <c r="AI1174" s="33"/>
    </row>
    <row r="1175" spans="1:35" x14ac:dyDescent="0.2">
      <c r="A1175" t="s">
        <v>390</v>
      </c>
      <c r="D1175" s="9"/>
      <c r="E1175" t="s">
        <v>8</v>
      </c>
      <c r="F1175" s="10">
        <v>47.018918918918942</v>
      </c>
      <c r="H1175" s="33"/>
      <c r="I1175" s="33"/>
      <c r="J1175" s="33"/>
      <c r="K1175" s="33"/>
      <c r="L1175" s="33"/>
      <c r="M1175" s="33"/>
      <c r="N1175" s="33"/>
      <c r="O1175" s="33"/>
      <c r="P1175" s="33"/>
      <c r="Q1175" s="33"/>
      <c r="R1175" s="33"/>
      <c r="S1175" s="33"/>
      <c r="T1175" s="33"/>
      <c r="U1175" s="33"/>
      <c r="V1175" s="33"/>
      <c r="W1175" s="33"/>
      <c r="X1175" s="33"/>
      <c r="Y1175" s="33"/>
      <c r="Z1175" s="33"/>
      <c r="AA1175" s="33"/>
      <c r="AB1175" s="33"/>
      <c r="AC1175" s="33"/>
      <c r="AD1175" s="33"/>
      <c r="AE1175" s="33"/>
      <c r="AF1175" s="33"/>
      <c r="AG1175" s="33"/>
      <c r="AH1175" s="33"/>
      <c r="AI1175" s="33"/>
    </row>
    <row r="1176" spans="1:35" x14ac:dyDescent="0.2">
      <c r="A1176" t="s">
        <v>390</v>
      </c>
      <c r="B1176" s="12"/>
      <c r="C1176" s="15"/>
      <c r="D1176" s="13"/>
      <c r="E1176" s="12"/>
      <c r="F1176" s="14"/>
      <c r="G1176" s="15"/>
      <c r="H1176" s="34"/>
      <c r="I1176" s="34"/>
      <c r="J1176" s="34"/>
      <c r="K1176" s="34"/>
      <c r="L1176" s="34"/>
      <c r="M1176" s="34"/>
      <c r="N1176" s="34"/>
      <c r="O1176" s="34"/>
      <c r="P1176" s="34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  <c r="AF1176" s="34"/>
      <c r="AG1176" s="34"/>
      <c r="AH1176" s="34"/>
      <c r="AI1176" s="34"/>
    </row>
    <row r="1177" spans="1:35" ht="36" x14ac:dyDescent="0.2">
      <c r="A1177" t="s">
        <v>390</v>
      </c>
      <c r="B1177" s="9" t="s">
        <v>423</v>
      </c>
      <c r="C1177" s="1">
        <v>42820</v>
      </c>
      <c r="D1177" s="9" t="s">
        <v>138</v>
      </c>
      <c r="E1177" t="s">
        <v>171</v>
      </c>
      <c r="F1177" s="10">
        <v>8602.5046428571459</v>
      </c>
      <c r="G1177" s="28">
        <v>5909.9206896428595</v>
      </c>
      <c r="H1177" s="33">
        <v>1975</v>
      </c>
      <c r="I1177" s="33">
        <v>412.41199999999998</v>
      </c>
      <c r="J1177" s="33">
        <v>7140.078853571431</v>
      </c>
      <c r="K1177" s="33">
        <v>5126.0832</v>
      </c>
      <c r="L1177" s="33">
        <v>5126.0832</v>
      </c>
      <c r="M1177" s="33">
        <v>7689.1247999999996</v>
      </c>
      <c r="N1177" s="33">
        <v>4653.9550117857152</v>
      </c>
      <c r="O1177" s="33">
        <v>5221.7203182142875</v>
      </c>
      <c r="P1177" s="33">
        <v>2040.9061999999999</v>
      </c>
      <c r="Q1177" s="33">
        <v>2040.9061999999999</v>
      </c>
      <c r="R1177" s="33">
        <v>6340.045921785716</v>
      </c>
      <c r="S1177" s="33">
        <v>6271.2258846428595</v>
      </c>
      <c r="T1177" s="33">
        <v>5221.7203182142875</v>
      </c>
      <c r="U1177" s="33">
        <v>4636.7500025000008</v>
      </c>
      <c r="V1177" s="33">
        <v>5591.6280178571451</v>
      </c>
      <c r="W1177" s="33">
        <v>5126.0832</v>
      </c>
      <c r="X1177" s="33">
        <v>6847.5936957142885</v>
      </c>
      <c r="Y1177" s="33">
        <v>2459</v>
      </c>
      <c r="Z1177" s="33">
        <v>5126.0832</v>
      </c>
      <c r="AA1177" s="33">
        <v>2510</v>
      </c>
      <c r="AB1177" s="33">
        <v>5126.0832</v>
      </c>
      <c r="AC1177" s="33">
        <v>6882.0037142857173</v>
      </c>
      <c r="AD1177" s="33">
        <v>408.40799999999996</v>
      </c>
      <c r="AE1177" s="33">
        <v>2535</v>
      </c>
      <c r="AF1177" s="33">
        <v>5126.0832</v>
      </c>
      <c r="AG1177" s="33">
        <v>400.4</v>
      </c>
      <c r="AH1177" s="33">
        <v>400.4</v>
      </c>
      <c r="AI1177" s="33">
        <v>7689.1247999999996</v>
      </c>
    </row>
    <row r="1178" spans="1:35" x14ac:dyDescent="0.2">
      <c r="A1178" t="s">
        <v>390</v>
      </c>
      <c r="D1178" s="9"/>
      <c r="E1178" t="s">
        <v>13</v>
      </c>
      <c r="F1178" s="10">
        <v>5943.9285714285716</v>
      </c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3"/>
      <c r="AD1178" s="33"/>
      <c r="AE1178" s="33"/>
      <c r="AF1178" s="33"/>
      <c r="AG1178" s="33"/>
      <c r="AH1178" s="33"/>
      <c r="AI1178" s="33"/>
    </row>
    <row r="1179" spans="1:35" x14ac:dyDescent="0.2">
      <c r="A1179" t="s">
        <v>390</v>
      </c>
      <c r="D1179" s="9"/>
      <c r="E1179" t="s">
        <v>27</v>
      </c>
      <c r="F1179" s="10">
        <v>1738.1964285714287</v>
      </c>
      <c r="H1179" s="33"/>
      <c r="I1179" s="33"/>
      <c r="J1179" s="33"/>
      <c r="K1179" s="33"/>
      <c r="L1179" s="33"/>
      <c r="M1179" s="33"/>
      <c r="N1179" s="33"/>
      <c r="O1179" s="33"/>
      <c r="P1179" s="33"/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3"/>
      <c r="AD1179" s="33"/>
      <c r="AE1179" s="33"/>
      <c r="AF1179" s="33"/>
      <c r="AG1179" s="33"/>
      <c r="AH1179" s="33"/>
      <c r="AI1179" s="33"/>
    </row>
    <row r="1180" spans="1:35" x14ac:dyDescent="0.2">
      <c r="A1180" t="s">
        <v>390</v>
      </c>
      <c r="D1180" s="9"/>
      <c r="E1180" t="s">
        <v>9</v>
      </c>
      <c r="F1180" s="10">
        <v>541.18571428571533</v>
      </c>
      <c r="H1180" s="33"/>
      <c r="I1180" s="33"/>
      <c r="J1180" s="33"/>
      <c r="K1180" s="33"/>
      <c r="L1180" s="33"/>
      <c r="M1180" s="33"/>
      <c r="N1180" s="33"/>
      <c r="O1180" s="33"/>
      <c r="P1180" s="33"/>
      <c r="Q1180" s="33"/>
      <c r="R1180" s="33"/>
      <c r="S1180" s="33"/>
      <c r="T1180" s="33"/>
      <c r="U1180" s="33"/>
      <c r="V1180" s="33"/>
      <c r="W1180" s="33"/>
      <c r="X1180" s="33"/>
      <c r="Y1180" s="33"/>
      <c r="Z1180" s="33"/>
      <c r="AA1180" s="33"/>
      <c r="AB1180" s="33"/>
      <c r="AC1180" s="33"/>
      <c r="AD1180" s="33"/>
      <c r="AE1180" s="33"/>
      <c r="AF1180" s="33"/>
      <c r="AG1180" s="33"/>
      <c r="AH1180" s="33"/>
      <c r="AI1180" s="33"/>
    </row>
    <row r="1181" spans="1:35" x14ac:dyDescent="0.2">
      <c r="A1181" t="s">
        <v>390</v>
      </c>
      <c r="D1181" s="9"/>
      <c r="E1181" t="s">
        <v>8</v>
      </c>
      <c r="F1181" s="10">
        <v>197.40535714285605</v>
      </c>
      <c r="H1181" s="33"/>
      <c r="I1181" s="33"/>
      <c r="J1181" s="33"/>
      <c r="K1181" s="33"/>
      <c r="L1181" s="33"/>
      <c r="M1181" s="33"/>
      <c r="N1181" s="33"/>
      <c r="O1181" s="33"/>
      <c r="P1181" s="33"/>
      <c r="Q1181" s="33"/>
      <c r="R1181" s="33"/>
      <c r="S1181" s="33"/>
      <c r="T1181" s="33"/>
      <c r="U1181" s="33"/>
      <c r="V1181" s="33"/>
      <c r="W1181" s="33"/>
      <c r="X1181" s="33"/>
      <c r="Y1181" s="33"/>
      <c r="Z1181" s="33"/>
      <c r="AA1181" s="33"/>
      <c r="AB1181" s="33"/>
      <c r="AC1181" s="33"/>
      <c r="AD1181" s="33"/>
      <c r="AE1181" s="33"/>
      <c r="AF1181" s="33"/>
      <c r="AG1181" s="33"/>
      <c r="AH1181" s="33"/>
      <c r="AI1181" s="33"/>
    </row>
    <row r="1182" spans="1:35" x14ac:dyDescent="0.2">
      <c r="A1182" t="s">
        <v>390</v>
      </c>
      <c r="D1182" s="9"/>
      <c r="E1182" t="s">
        <v>11</v>
      </c>
      <c r="F1182" s="10">
        <v>111.82142857142857</v>
      </c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  <c r="R1182" s="33"/>
      <c r="S1182" s="33"/>
      <c r="T1182" s="33"/>
      <c r="U1182" s="33"/>
      <c r="V1182" s="33"/>
      <c r="W1182" s="33"/>
      <c r="X1182" s="33"/>
      <c r="Y1182" s="33"/>
      <c r="Z1182" s="33"/>
      <c r="AA1182" s="33"/>
      <c r="AB1182" s="33"/>
      <c r="AC1182" s="33"/>
      <c r="AD1182" s="33"/>
      <c r="AE1182" s="33"/>
      <c r="AF1182" s="33"/>
      <c r="AG1182" s="33"/>
      <c r="AH1182" s="33"/>
      <c r="AI1182" s="33"/>
    </row>
    <row r="1183" spans="1:35" x14ac:dyDescent="0.2">
      <c r="A1183" t="s">
        <v>390</v>
      </c>
      <c r="D1183" s="9"/>
      <c r="E1183" t="s">
        <v>26</v>
      </c>
      <c r="F1183" s="10">
        <v>58.086607142857176</v>
      </c>
      <c r="H1183" s="33"/>
      <c r="I1183" s="33"/>
      <c r="J1183" s="33"/>
      <c r="K1183" s="33"/>
      <c r="L1183" s="33"/>
      <c r="M1183" s="33"/>
      <c r="N1183" s="33"/>
      <c r="O1183" s="33"/>
      <c r="P1183" s="33"/>
      <c r="Q1183" s="33"/>
      <c r="R1183" s="33"/>
      <c r="S1183" s="33"/>
      <c r="T1183" s="33"/>
      <c r="U1183" s="33"/>
      <c r="V1183" s="33"/>
      <c r="W1183" s="33"/>
      <c r="X1183" s="33"/>
      <c r="Y1183" s="33"/>
      <c r="Z1183" s="33"/>
      <c r="AA1183" s="33"/>
      <c r="AB1183" s="33"/>
      <c r="AC1183" s="33"/>
      <c r="AD1183" s="33"/>
      <c r="AE1183" s="33"/>
      <c r="AF1183" s="33"/>
      <c r="AG1183" s="33"/>
      <c r="AH1183" s="33"/>
      <c r="AI1183" s="33"/>
    </row>
    <row r="1184" spans="1:35" x14ac:dyDescent="0.2">
      <c r="A1184" t="s">
        <v>390</v>
      </c>
      <c r="D1184" s="9"/>
      <c r="E1184" t="s">
        <v>10</v>
      </c>
      <c r="F1184" s="10">
        <v>11.880535714285712</v>
      </c>
      <c r="H1184" s="33"/>
      <c r="I1184" s="33"/>
      <c r="J1184" s="33"/>
      <c r="K1184" s="33"/>
      <c r="L1184" s="33"/>
      <c r="M1184" s="33"/>
      <c r="N1184" s="33"/>
      <c r="O1184" s="33"/>
      <c r="P1184" s="33"/>
      <c r="Q1184" s="33"/>
      <c r="R1184" s="33"/>
      <c r="S1184" s="33"/>
      <c r="T1184" s="33"/>
      <c r="U1184" s="33"/>
      <c r="V1184" s="33"/>
      <c r="W1184" s="33"/>
      <c r="X1184" s="33"/>
      <c r="Y1184" s="33"/>
      <c r="Z1184" s="33"/>
      <c r="AA1184" s="33"/>
      <c r="AB1184" s="33"/>
      <c r="AC1184" s="33"/>
      <c r="AD1184" s="33"/>
      <c r="AE1184" s="33"/>
      <c r="AF1184" s="33"/>
      <c r="AG1184" s="33"/>
      <c r="AH1184" s="33"/>
      <c r="AI1184" s="33"/>
    </row>
    <row r="1185" spans="1:35" x14ac:dyDescent="0.2">
      <c r="A1185" t="s">
        <v>390</v>
      </c>
      <c r="B1185" s="12"/>
      <c r="C1185" s="15"/>
      <c r="D1185" s="13"/>
      <c r="E1185" s="12"/>
      <c r="F1185" s="14"/>
      <c r="G1185" s="15"/>
      <c r="H1185" s="34"/>
      <c r="I1185" s="34"/>
      <c r="J1185" s="34"/>
      <c r="K1185" s="34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  <c r="AC1185" s="34"/>
      <c r="AD1185" s="34"/>
      <c r="AE1185" s="34"/>
      <c r="AF1185" s="34"/>
      <c r="AG1185" s="34"/>
      <c r="AH1185" s="34"/>
      <c r="AI1185" s="34"/>
    </row>
    <row r="1186" spans="1:35" ht="24" x14ac:dyDescent="0.2">
      <c r="A1186" t="s">
        <v>390</v>
      </c>
      <c r="B1186" s="9" t="str">
        <f>D1186</f>
        <v>REMOVE TONSILS AND ADENOIDS</v>
      </c>
      <c r="C1186" s="1">
        <v>42821</v>
      </c>
      <c r="D1186" s="9" t="s">
        <v>138</v>
      </c>
      <c r="E1186" t="s">
        <v>171</v>
      </c>
      <c r="F1186" s="10">
        <v>9442.0684210526088</v>
      </c>
      <c r="G1186" s="28">
        <v>6486.7010052631576</v>
      </c>
      <c r="H1186" s="33">
        <v>2833</v>
      </c>
      <c r="I1186" s="33">
        <v>412.41199999999998</v>
      </c>
      <c r="J1186" s="33">
        <v>7836.9167894736829</v>
      </c>
      <c r="K1186" s="33">
        <v>2731.2287999999999</v>
      </c>
      <c r="L1186" s="33">
        <v>2731.2287999999999</v>
      </c>
      <c r="M1186" s="33">
        <v>4096.8431999999993</v>
      </c>
      <c r="N1186" s="33">
        <v>5108.1590157894725</v>
      </c>
      <c r="O1186" s="33">
        <v>5731.3355315789468</v>
      </c>
      <c r="P1186" s="33">
        <v>2040.9061999999999</v>
      </c>
      <c r="Q1186" s="33">
        <v>2040.9061999999999</v>
      </c>
      <c r="R1186" s="33">
        <v>6958.804426315789</v>
      </c>
      <c r="S1186" s="33">
        <v>6883.2678789473675</v>
      </c>
      <c r="T1186" s="33">
        <v>5731.3355315789468</v>
      </c>
      <c r="U1186" s="33">
        <v>5089.2748789473671</v>
      </c>
      <c r="V1186" s="33">
        <v>6137.3444736842102</v>
      </c>
      <c r="W1186" s="33">
        <v>2731.2287999999999</v>
      </c>
      <c r="X1186" s="33">
        <v>7515.8864631578945</v>
      </c>
      <c r="Y1186" s="33">
        <v>2125</v>
      </c>
      <c r="Z1186" s="33">
        <v>2731.2287999999999</v>
      </c>
      <c r="AA1186" s="33">
        <v>2510</v>
      </c>
      <c r="AB1186" s="33">
        <v>2731.2287999999999</v>
      </c>
      <c r="AC1186" s="33">
        <v>7553.6547368421052</v>
      </c>
      <c r="AD1186" s="33">
        <v>408.40799999999996</v>
      </c>
      <c r="AE1186" s="33">
        <v>2535</v>
      </c>
      <c r="AF1186" s="33">
        <v>2731.2287999999999</v>
      </c>
      <c r="AG1186" s="33">
        <v>400.4</v>
      </c>
      <c r="AH1186" s="33">
        <v>400.4</v>
      </c>
      <c r="AI1186" s="33">
        <v>7836.9167894736829</v>
      </c>
    </row>
    <row r="1187" spans="1:35" x14ac:dyDescent="0.2">
      <c r="A1187" t="s">
        <v>390</v>
      </c>
      <c r="D1187" s="9"/>
      <c r="E1187" t="s">
        <v>13</v>
      </c>
      <c r="F1187" s="10">
        <v>6206.3157894736842</v>
      </c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  <c r="R1187" s="33"/>
      <c r="S1187" s="33"/>
      <c r="T1187" s="33"/>
      <c r="U1187" s="33"/>
      <c r="V1187" s="33"/>
      <c r="W1187" s="33"/>
      <c r="X1187" s="33"/>
      <c r="Y1187" s="33"/>
      <c r="Z1187" s="33"/>
      <c r="AA1187" s="33"/>
      <c r="AB1187" s="33"/>
      <c r="AC1187" s="33"/>
      <c r="AD1187" s="33"/>
      <c r="AE1187" s="33"/>
      <c r="AF1187" s="33"/>
      <c r="AG1187" s="33"/>
      <c r="AH1187" s="33"/>
      <c r="AI1187" s="33"/>
    </row>
    <row r="1188" spans="1:35" x14ac:dyDescent="0.2">
      <c r="A1188" t="s">
        <v>390</v>
      </c>
      <c r="D1188" s="9"/>
      <c r="E1188" t="s">
        <v>27</v>
      </c>
      <c r="F1188" s="10">
        <v>2094.0526315789475</v>
      </c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3"/>
      <c r="AD1188" s="33"/>
      <c r="AE1188" s="33"/>
      <c r="AF1188" s="33"/>
      <c r="AG1188" s="33"/>
      <c r="AH1188" s="33"/>
      <c r="AI1188" s="33"/>
    </row>
    <row r="1189" spans="1:35" x14ac:dyDescent="0.2">
      <c r="A1189" t="s">
        <v>390</v>
      </c>
      <c r="D1189" s="9"/>
      <c r="E1189" t="s">
        <v>9</v>
      </c>
      <c r="F1189" s="10">
        <v>544.55964912280604</v>
      </c>
      <c r="H1189" s="33"/>
      <c r="I1189" s="33"/>
      <c r="J1189" s="33"/>
      <c r="K1189" s="33"/>
      <c r="L1189" s="33"/>
      <c r="M1189" s="33"/>
      <c r="N1189" s="33"/>
      <c r="O1189" s="33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C1189" s="33"/>
      <c r="AD1189" s="33"/>
      <c r="AE1189" s="33"/>
      <c r="AF1189" s="33"/>
      <c r="AG1189" s="33"/>
      <c r="AH1189" s="33"/>
      <c r="AI1189" s="33"/>
    </row>
    <row r="1190" spans="1:35" x14ac:dyDescent="0.2">
      <c r="A1190" t="s">
        <v>390</v>
      </c>
      <c r="D1190" s="9"/>
      <c r="E1190" t="s">
        <v>8</v>
      </c>
      <c r="F1190" s="10">
        <v>362.66140350877151</v>
      </c>
      <c r="H1190" s="33"/>
      <c r="I1190" s="33"/>
      <c r="J1190" s="33"/>
      <c r="K1190" s="33"/>
      <c r="L1190" s="33"/>
      <c r="M1190" s="33"/>
      <c r="N1190" s="33"/>
      <c r="O1190" s="33"/>
      <c r="P1190" s="33"/>
      <c r="Q1190" s="33"/>
      <c r="R1190" s="33"/>
      <c r="S1190" s="33"/>
      <c r="T1190" s="33"/>
      <c r="U1190" s="33"/>
      <c r="V1190" s="33"/>
      <c r="W1190" s="33"/>
      <c r="X1190" s="33"/>
      <c r="Y1190" s="33"/>
      <c r="Z1190" s="33"/>
      <c r="AA1190" s="33"/>
      <c r="AB1190" s="33"/>
      <c r="AC1190" s="33"/>
      <c r="AD1190" s="33"/>
      <c r="AE1190" s="33"/>
      <c r="AF1190" s="33"/>
      <c r="AG1190" s="33"/>
      <c r="AH1190" s="33"/>
      <c r="AI1190" s="33"/>
    </row>
    <row r="1191" spans="1:35" x14ac:dyDescent="0.2">
      <c r="A1191" t="s">
        <v>390</v>
      </c>
      <c r="D1191" s="9"/>
      <c r="E1191" t="s">
        <v>26</v>
      </c>
      <c r="F1191" s="10">
        <v>122.65438596491215</v>
      </c>
      <c r="H1191" s="33"/>
      <c r="I1191" s="33"/>
      <c r="J1191" s="33"/>
      <c r="K1191" s="33"/>
      <c r="L1191" s="33"/>
      <c r="M1191" s="33"/>
      <c r="N1191" s="33"/>
      <c r="O1191" s="33"/>
      <c r="P1191" s="33"/>
      <c r="Q1191" s="33"/>
      <c r="R1191" s="33"/>
      <c r="S1191" s="33"/>
      <c r="T1191" s="33"/>
      <c r="U1191" s="33"/>
      <c r="V1191" s="33"/>
      <c r="W1191" s="33"/>
      <c r="X1191" s="33"/>
      <c r="Y1191" s="33"/>
      <c r="Z1191" s="33"/>
      <c r="AA1191" s="33"/>
      <c r="AB1191" s="33"/>
      <c r="AC1191" s="33"/>
      <c r="AD1191" s="33"/>
      <c r="AE1191" s="33"/>
      <c r="AF1191" s="33"/>
      <c r="AG1191" s="33"/>
      <c r="AH1191" s="33"/>
      <c r="AI1191" s="33"/>
    </row>
    <row r="1192" spans="1:35" x14ac:dyDescent="0.2">
      <c r="A1192" t="s">
        <v>390</v>
      </c>
      <c r="D1192" s="9"/>
      <c r="E1192" t="s">
        <v>7</v>
      </c>
      <c r="F1192" s="10">
        <v>66.596491228070178</v>
      </c>
      <c r="H1192" s="33"/>
      <c r="I1192" s="33"/>
      <c r="J1192" s="33"/>
      <c r="K1192" s="33"/>
      <c r="L1192" s="33"/>
      <c r="M1192" s="33"/>
      <c r="N1192" s="33"/>
      <c r="O1192" s="33"/>
      <c r="P1192" s="33"/>
      <c r="Q1192" s="33"/>
      <c r="R1192" s="33"/>
      <c r="S1192" s="33"/>
      <c r="T1192" s="33"/>
      <c r="U1192" s="33"/>
      <c r="V1192" s="33"/>
      <c r="W1192" s="33"/>
      <c r="X1192" s="33"/>
      <c r="Y1192" s="33"/>
      <c r="Z1192" s="33"/>
      <c r="AA1192" s="33"/>
      <c r="AB1192" s="33"/>
      <c r="AC1192" s="33"/>
      <c r="AD1192" s="33"/>
      <c r="AE1192" s="33"/>
      <c r="AF1192" s="33"/>
      <c r="AG1192" s="33"/>
      <c r="AH1192" s="33"/>
      <c r="AI1192" s="33"/>
    </row>
    <row r="1193" spans="1:35" x14ac:dyDescent="0.2">
      <c r="A1193" t="s">
        <v>390</v>
      </c>
      <c r="D1193" s="9"/>
      <c r="E1193" t="s">
        <v>12</v>
      </c>
      <c r="F1193" s="10">
        <v>22.456140350877192</v>
      </c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  <c r="R1193" s="33"/>
      <c r="S1193" s="33"/>
      <c r="T1193" s="33"/>
      <c r="U1193" s="33"/>
      <c r="V1193" s="33"/>
      <c r="W1193" s="33"/>
      <c r="X1193" s="33"/>
      <c r="Y1193" s="33"/>
      <c r="Z1193" s="33"/>
      <c r="AA1193" s="33"/>
      <c r="AB1193" s="33"/>
      <c r="AC1193" s="33"/>
      <c r="AD1193" s="33"/>
      <c r="AE1193" s="33"/>
      <c r="AF1193" s="33"/>
      <c r="AG1193" s="33"/>
      <c r="AH1193" s="33"/>
      <c r="AI1193" s="33"/>
    </row>
    <row r="1194" spans="1:35" x14ac:dyDescent="0.2">
      <c r="A1194" t="s">
        <v>390</v>
      </c>
      <c r="D1194" s="9"/>
      <c r="E1194" t="s">
        <v>11</v>
      </c>
      <c r="F1194" s="10">
        <v>20.842105263157894</v>
      </c>
      <c r="H1194" s="33"/>
      <c r="I1194" s="33"/>
      <c r="J1194" s="33"/>
      <c r="K1194" s="33"/>
      <c r="L1194" s="33"/>
      <c r="M1194" s="33"/>
      <c r="N1194" s="33"/>
      <c r="O1194" s="33"/>
      <c r="P1194" s="33"/>
      <c r="Q1194" s="33"/>
      <c r="R1194" s="33"/>
      <c r="S1194" s="33"/>
      <c r="T1194" s="33"/>
      <c r="U1194" s="33"/>
      <c r="V1194" s="33"/>
      <c r="W1194" s="33"/>
      <c r="X1194" s="33"/>
      <c r="Y1194" s="33"/>
      <c r="Z1194" s="33"/>
      <c r="AA1194" s="33"/>
      <c r="AB1194" s="33"/>
      <c r="AC1194" s="33"/>
      <c r="AD1194" s="33"/>
      <c r="AE1194" s="33"/>
      <c r="AF1194" s="33"/>
      <c r="AG1194" s="33"/>
      <c r="AH1194" s="33"/>
      <c r="AI1194" s="33"/>
    </row>
    <row r="1195" spans="1:35" x14ac:dyDescent="0.2">
      <c r="A1195" t="s">
        <v>390</v>
      </c>
      <c r="D1195" s="9"/>
      <c r="E1195" t="s">
        <v>28</v>
      </c>
      <c r="F1195" s="10">
        <v>1.9298245614035088</v>
      </c>
      <c r="H1195" s="33"/>
      <c r="I1195" s="33"/>
      <c r="J1195" s="33"/>
      <c r="K1195" s="33"/>
      <c r="L1195" s="33"/>
      <c r="M1195" s="33"/>
      <c r="N1195" s="33"/>
      <c r="O1195" s="33"/>
      <c r="P1195" s="33"/>
      <c r="Q1195" s="33"/>
      <c r="R1195" s="33"/>
      <c r="S1195" s="33"/>
      <c r="T1195" s="33"/>
      <c r="U1195" s="33"/>
      <c r="V1195" s="33"/>
      <c r="W1195" s="33"/>
      <c r="X1195" s="33"/>
      <c r="Y1195" s="33"/>
      <c r="Z1195" s="33"/>
      <c r="AA1195" s="33"/>
      <c r="AB1195" s="33"/>
      <c r="AC1195" s="33"/>
      <c r="AD1195" s="33"/>
      <c r="AE1195" s="33"/>
      <c r="AF1195" s="33"/>
      <c r="AG1195" s="33"/>
      <c r="AH1195" s="33"/>
      <c r="AI1195" s="33"/>
    </row>
    <row r="1196" spans="1:35" x14ac:dyDescent="0.2">
      <c r="A1196" t="s">
        <v>390</v>
      </c>
      <c r="B1196" s="12"/>
      <c r="C1196" s="15"/>
      <c r="D1196" s="13"/>
      <c r="E1196" s="12"/>
      <c r="F1196" s="14"/>
      <c r="G1196" s="15"/>
      <c r="H1196" s="34"/>
      <c r="I1196" s="34"/>
      <c r="J1196" s="34"/>
      <c r="K1196" s="34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  <c r="AC1196" s="34"/>
      <c r="AD1196" s="34"/>
      <c r="AE1196" s="34"/>
      <c r="AF1196" s="34"/>
      <c r="AG1196" s="34"/>
      <c r="AH1196" s="34"/>
      <c r="AI1196" s="34"/>
    </row>
    <row r="1197" spans="1:35" ht="48" x14ac:dyDescent="0.2">
      <c r="A1197" t="s">
        <v>390</v>
      </c>
      <c r="B1197" s="9" t="s">
        <v>424</v>
      </c>
      <c r="C1197" s="1">
        <v>43235</v>
      </c>
      <c r="D1197" s="9" t="s">
        <v>139</v>
      </c>
      <c r="E1197" t="s">
        <v>171</v>
      </c>
      <c r="F1197" s="10">
        <v>7373.072986425339</v>
      </c>
      <c r="G1197" s="28">
        <v>5065.2510000000002</v>
      </c>
      <c r="H1197" s="33">
        <v>1316</v>
      </c>
      <c r="I1197" s="33">
        <v>241.02</v>
      </c>
      <c r="J1197" s="33">
        <v>6119.59</v>
      </c>
      <c r="K1197" s="33">
        <v>792.4896</v>
      </c>
      <c r="L1197" s="33">
        <v>792.4896</v>
      </c>
      <c r="M1197" s="33">
        <v>1188.7344000000001</v>
      </c>
      <c r="N1197" s="33">
        <v>3988.7929999999997</v>
      </c>
      <c r="O1197" s="33">
        <v>4475.4110000000001</v>
      </c>
      <c r="P1197" s="33">
        <v>692.39979999999991</v>
      </c>
      <c r="Q1197" s="33">
        <v>692.39979999999991</v>
      </c>
      <c r="R1197" s="33">
        <v>5433.9009999999998</v>
      </c>
      <c r="S1197" s="33">
        <v>5374.9169999999995</v>
      </c>
      <c r="T1197" s="33">
        <v>4475.4110000000001</v>
      </c>
      <c r="U1197" s="33">
        <v>3974.0469999999996</v>
      </c>
      <c r="V1197" s="33">
        <v>4792.45</v>
      </c>
      <c r="W1197" s="33">
        <v>792.4896</v>
      </c>
      <c r="X1197" s="33">
        <v>5868.9080000000004</v>
      </c>
      <c r="Y1197" s="33">
        <v>1017</v>
      </c>
      <c r="Z1197" s="33">
        <v>792.4896</v>
      </c>
      <c r="AA1197" s="33">
        <v>2510</v>
      </c>
      <c r="AB1197" s="33">
        <v>792.4896</v>
      </c>
      <c r="AC1197" s="33">
        <v>5898.4000000000005</v>
      </c>
      <c r="AD1197" s="33">
        <v>238.68</v>
      </c>
      <c r="AE1197" s="33">
        <v>2011</v>
      </c>
      <c r="AF1197" s="33">
        <v>792.4896</v>
      </c>
      <c r="AG1197" s="33">
        <v>234</v>
      </c>
      <c r="AH1197" s="33">
        <v>234</v>
      </c>
      <c r="AI1197" s="33">
        <v>6119.59</v>
      </c>
    </row>
    <row r="1198" spans="1:35" x14ac:dyDescent="0.2">
      <c r="A1198" t="s">
        <v>390</v>
      </c>
      <c r="D1198" s="9"/>
      <c r="E1198" t="s">
        <v>13</v>
      </c>
      <c r="F1198" s="10">
        <v>4718.1176470588234</v>
      </c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/>
      <c r="T1198" s="33"/>
      <c r="U1198" s="33"/>
      <c r="V1198" s="33"/>
      <c r="W1198" s="33"/>
      <c r="X1198" s="33"/>
      <c r="Y1198" s="33"/>
      <c r="Z1198" s="33"/>
      <c r="AA1198" s="33"/>
      <c r="AB1198" s="33"/>
      <c r="AC1198" s="33"/>
      <c r="AD1198" s="33"/>
      <c r="AE1198" s="33"/>
      <c r="AF1198" s="33"/>
      <c r="AG1198" s="33"/>
      <c r="AH1198" s="33"/>
      <c r="AI1198" s="33"/>
    </row>
    <row r="1199" spans="1:35" x14ac:dyDescent="0.2">
      <c r="A1199" t="s">
        <v>390</v>
      </c>
      <c r="D1199" s="9"/>
      <c r="E1199" t="s">
        <v>7</v>
      </c>
      <c r="F1199" s="10">
        <v>652.70588235294122</v>
      </c>
      <c r="H1199" s="33"/>
      <c r="I1199" s="33"/>
      <c r="J1199" s="33"/>
      <c r="K1199" s="33"/>
      <c r="L1199" s="33"/>
      <c r="M1199" s="33"/>
      <c r="N1199" s="33"/>
      <c r="O1199" s="33"/>
      <c r="P1199" s="33"/>
      <c r="Q1199" s="33"/>
      <c r="R1199" s="33"/>
      <c r="S1199" s="33"/>
      <c r="T1199" s="33"/>
      <c r="U1199" s="33"/>
      <c r="V1199" s="33"/>
      <c r="W1199" s="33"/>
      <c r="X1199" s="33"/>
      <c r="Y1199" s="33"/>
      <c r="Z1199" s="33"/>
      <c r="AA1199" s="33"/>
      <c r="AB1199" s="33"/>
      <c r="AC1199" s="33"/>
      <c r="AD1199" s="33"/>
      <c r="AE1199" s="33"/>
      <c r="AF1199" s="33"/>
      <c r="AG1199" s="33"/>
      <c r="AH1199" s="33"/>
      <c r="AI1199" s="33"/>
    </row>
    <row r="1200" spans="1:35" x14ac:dyDescent="0.2">
      <c r="A1200" t="s">
        <v>390</v>
      </c>
      <c r="D1200" s="9"/>
      <c r="E1200" t="s">
        <v>22</v>
      </c>
      <c r="F1200" s="10">
        <v>439.57918552036199</v>
      </c>
      <c r="H1200" s="33"/>
      <c r="I1200" s="33"/>
      <c r="J1200" s="33"/>
      <c r="K1200" s="33"/>
      <c r="L1200" s="33"/>
      <c r="M1200" s="33"/>
      <c r="N1200" s="33"/>
      <c r="O1200" s="33"/>
      <c r="P1200" s="33"/>
      <c r="Q1200" s="33"/>
      <c r="R1200" s="33"/>
      <c r="S1200" s="33"/>
      <c r="T1200" s="33"/>
      <c r="U1200" s="33"/>
      <c r="V1200" s="33"/>
      <c r="W1200" s="33"/>
      <c r="X1200" s="33"/>
      <c r="Y1200" s="33"/>
      <c r="Z1200" s="33"/>
      <c r="AA1200" s="33"/>
      <c r="AB1200" s="33"/>
      <c r="AC1200" s="33"/>
      <c r="AD1200" s="33"/>
      <c r="AE1200" s="33"/>
      <c r="AF1200" s="33"/>
      <c r="AG1200" s="33"/>
      <c r="AH1200" s="33"/>
      <c r="AI1200" s="33"/>
    </row>
    <row r="1201" spans="1:35" x14ac:dyDescent="0.2">
      <c r="A1201" t="s">
        <v>390</v>
      </c>
      <c r="D1201" s="9"/>
      <c r="E1201" t="s">
        <v>16</v>
      </c>
      <c r="F1201" s="10">
        <v>389.59276018099547</v>
      </c>
      <c r="H1201" s="33"/>
      <c r="I1201" s="33"/>
      <c r="J1201" s="33"/>
      <c r="K1201" s="33"/>
      <c r="L1201" s="33"/>
      <c r="M1201" s="33"/>
      <c r="N1201" s="33"/>
      <c r="O1201" s="33"/>
      <c r="P1201" s="33"/>
      <c r="Q1201" s="33"/>
      <c r="R1201" s="33"/>
      <c r="S1201" s="33"/>
      <c r="T1201" s="33"/>
      <c r="U1201" s="33"/>
      <c r="V1201" s="33"/>
      <c r="W1201" s="33"/>
      <c r="X1201" s="33"/>
      <c r="Y1201" s="33"/>
      <c r="Z1201" s="33"/>
      <c r="AA1201" s="33"/>
      <c r="AB1201" s="33"/>
      <c r="AC1201" s="33"/>
      <c r="AD1201" s="33"/>
      <c r="AE1201" s="33"/>
      <c r="AF1201" s="33"/>
      <c r="AG1201" s="33"/>
      <c r="AH1201" s="33"/>
      <c r="AI1201" s="33"/>
    </row>
    <row r="1202" spans="1:35" x14ac:dyDescent="0.2">
      <c r="A1202" t="s">
        <v>390</v>
      </c>
      <c r="D1202" s="9"/>
      <c r="E1202" t="s">
        <v>19</v>
      </c>
      <c r="F1202" s="10">
        <v>311.04977375565613</v>
      </c>
      <c r="H1202" s="33"/>
      <c r="I1202" s="33"/>
      <c r="J1202" s="33"/>
      <c r="K1202" s="33"/>
      <c r="L1202" s="33"/>
      <c r="M1202" s="33"/>
      <c r="N1202" s="33"/>
      <c r="O1202" s="33"/>
      <c r="P1202" s="33"/>
      <c r="Q1202" s="33"/>
      <c r="R1202" s="33"/>
      <c r="S1202" s="33"/>
      <c r="T1202" s="33"/>
      <c r="U1202" s="33"/>
      <c r="V1202" s="33"/>
      <c r="W1202" s="33"/>
      <c r="X1202" s="33"/>
      <c r="Y1202" s="33"/>
      <c r="Z1202" s="33"/>
      <c r="AA1202" s="33"/>
      <c r="AB1202" s="33"/>
      <c r="AC1202" s="33"/>
      <c r="AD1202" s="33"/>
      <c r="AE1202" s="33"/>
      <c r="AF1202" s="33"/>
      <c r="AG1202" s="33"/>
      <c r="AH1202" s="33"/>
      <c r="AI1202" s="33"/>
    </row>
    <row r="1203" spans="1:35" x14ac:dyDescent="0.2">
      <c r="A1203" t="s">
        <v>390</v>
      </c>
      <c r="D1203" s="9"/>
      <c r="E1203" t="s">
        <v>11</v>
      </c>
      <c r="F1203" s="10">
        <v>196.34841628959276</v>
      </c>
      <c r="H1203" s="33"/>
      <c r="I1203" s="33"/>
      <c r="J1203" s="33"/>
      <c r="K1203" s="33"/>
      <c r="L1203" s="33"/>
      <c r="M1203" s="33"/>
      <c r="N1203" s="33"/>
      <c r="O1203" s="33"/>
      <c r="P1203" s="33"/>
      <c r="Q1203" s="33"/>
      <c r="R1203" s="33"/>
      <c r="S1203" s="33"/>
      <c r="T1203" s="33"/>
      <c r="U1203" s="33"/>
      <c r="V1203" s="33"/>
      <c r="W1203" s="33"/>
      <c r="X1203" s="33"/>
      <c r="Y1203" s="33"/>
      <c r="Z1203" s="33"/>
      <c r="AA1203" s="33"/>
      <c r="AB1203" s="33"/>
      <c r="AC1203" s="33"/>
      <c r="AD1203" s="33"/>
      <c r="AE1203" s="33"/>
      <c r="AF1203" s="33"/>
      <c r="AG1203" s="33"/>
      <c r="AH1203" s="33"/>
      <c r="AI1203" s="33"/>
    </row>
    <row r="1204" spans="1:35" x14ac:dyDescent="0.2">
      <c r="A1204" t="s">
        <v>390</v>
      </c>
      <c r="D1204" s="9"/>
      <c r="E1204" t="s">
        <v>8</v>
      </c>
      <c r="F1204" s="10">
        <v>183.24054298642582</v>
      </c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  <c r="AF1204" s="33"/>
      <c r="AG1204" s="33"/>
      <c r="AH1204" s="33"/>
      <c r="AI1204" s="33"/>
    </row>
    <row r="1205" spans="1:35" x14ac:dyDescent="0.2">
      <c r="A1205" t="s">
        <v>390</v>
      </c>
      <c r="D1205" s="9"/>
      <c r="E1205" t="s">
        <v>10</v>
      </c>
      <c r="F1205" s="10">
        <v>78.65162895927601</v>
      </c>
      <c r="H1205" s="33"/>
      <c r="I1205" s="33"/>
      <c r="J1205" s="33"/>
      <c r="K1205" s="33"/>
      <c r="L1205" s="33"/>
      <c r="M1205" s="33"/>
      <c r="N1205" s="33"/>
      <c r="O1205" s="33"/>
      <c r="P1205" s="33"/>
      <c r="Q1205" s="33"/>
      <c r="R1205" s="33"/>
      <c r="S1205" s="33"/>
      <c r="T1205" s="33"/>
      <c r="U1205" s="33"/>
      <c r="V1205" s="33"/>
      <c r="W1205" s="33"/>
      <c r="X1205" s="33"/>
      <c r="Y1205" s="33"/>
      <c r="Z1205" s="33"/>
      <c r="AA1205" s="33"/>
      <c r="AB1205" s="33"/>
      <c r="AC1205" s="33"/>
      <c r="AD1205" s="33"/>
      <c r="AE1205" s="33"/>
      <c r="AF1205" s="33"/>
      <c r="AG1205" s="33"/>
      <c r="AH1205" s="33"/>
      <c r="AI1205" s="33"/>
    </row>
    <row r="1206" spans="1:35" x14ac:dyDescent="0.2">
      <c r="A1206" t="s">
        <v>390</v>
      </c>
      <c r="D1206" s="9"/>
      <c r="E1206" t="s">
        <v>26</v>
      </c>
      <c r="F1206" s="10">
        <v>70.973484162895915</v>
      </c>
      <c r="H1206" s="33"/>
      <c r="I1206" s="33"/>
      <c r="J1206" s="33"/>
      <c r="K1206" s="33"/>
      <c r="L1206" s="33"/>
      <c r="M1206" s="33"/>
      <c r="N1206" s="33"/>
      <c r="O1206" s="33"/>
      <c r="P1206" s="33"/>
      <c r="Q1206" s="33"/>
      <c r="R1206" s="33"/>
      <c r="S1206" s="33"/>
      <c r="T1206" s="33"/>
      <c r="U1206" s="33"/>
      <c r="V1206" s="33"/>
      <c r="W1206" s="33"/>
      <c r="X1206" s="33"/>
      <c r="Y1206" s="33"/>
      <c r="Z1206" s="33"/>
      <c r="AA1206" s="33"/>
      <c r="AB1206" s="33"/>
      <c r="AC1206" s="33"/>
      <c r="AD1206" s="33"/>
      <c r="AE1206" s="33"/>
      <c r="AF1206" s="33"/>
      <c r="AG1206" s="33"/>
      <c r="AH1206" s="33"/>
      <c r="AI1206" s="33"/>
    </row>
    <row r="1207" spans="1:35" x14ac:dyDescent="0.2">
      <c r="A1207" t="s">
        <v>390</v>
      </c>
      <c r="D1207" s="9"/>
      <c r="E1207" t="s">
        <v>15</v>
      </c>
      <c r="F1207" s="10">
        <v>70.045248868778287</v>
      </c>
      <c r="H1207" s="33"/>
      <c r="I1207" s="33"/>
      <c r="J1207" s="33"/>
      <c r="K1207" s="33"/>
      <c r="L1207" s="33"/>
      <c r="M1207" s="33"/>
      <c r="N1207" s="33"/>
      <c r="O1207" s="33"/>
      <c r="P1207" s="33"/>
      <c r="Q1207" s="33"/>
      <c r="R1207" s="33"/>
      <c r="S1207" s="33"/>
      <c r="T1207" s="33"/>
      <c r="U1207" s="33"/>
      <c r="V1207" s="33"/>
      <c r="W1207" s="33"/>
      <c r="X1207" s="33"/>
      <c r="Y1207" s="33"/>
      <c r="Z1207" s="33"/>
      <c r="AA1207" s="33"/>
      <c r="AB1207" s="33"/>
      <c r="AC1207" s="33"/>
      <c r="AD1207" s="33"/>
      <c r="AE1207" s="33"/>
      <c r="AF1207" s="33"/>
      <c r="AG1207" s="33"/>
      <c r="AH1207" s="33"/>
      <c r="AI1207" s="33"/>
    </row>
    <row r="1208" spans="1:35" x14ac:dyDescent="0.2">
      <c r="A1208" t="s">
        <v>390</v>
      </c>
      <c r="D1208" s="9"/>
      <c r="E1208" t="s">
        <v>27</v>
      </c>
      <c r="F1208" s="10">
        <v>53.855203619909503</v>
      </c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  <c r="R1208" s="33"/>
      <c r="S1208" s="33"/>
      <c r="T1208" s="33"/>
      <c r="U1208" s="33"/>
      <c r="V1208" s="33"/>
      <c r="W1208" s="33"/>
      <c r="X1208" s="33"/>
      <c r="Y1208" s="33"/>
      <c r="Z1208" s="33"/>
      <c r="AA1208" s="33"/>
      <c r="AB1208" s="33"/>
      <c r="AC1208" s="33"/>
      <c r="AD1208" s="33"/>
      <c r="AE1208" s="33"/>
      <c r="AF1208" s="33"/>
      <c r="AG1208" s="33"/>
      <c r="AH1208" s="33"/>
      <c r="AI1208" s="33"/>
    </row>
    <row r="1209" spans="1:35" x14ac:dyDescent="0.2">
      <c r="A1209" t="s">
        <v>390</v>
      </c>
      <c r="D1209" s="9"/>
      <c r="E1209" t="s">
        <v>67</v>
      </c>
      <c r="F1209" s="10">
        <v>35.090497737556561</v>
      </c>
      <c r="H1209" s="33"/>
      <c r="I1209" s="33"/>
      <c r="J1209" s="33"/>
      <c r="K1209" s="33"/>
      <c r="L1209" s="33"/>
      <c r="M1209" s="33"/>
      <c r="N1209" s="33"/>
      <c r="O1209" s="33"/>
      <c r="P1209" s="33"/>
      <c r="Q1209" s="33"/>
      <c r="R1209" s="33"/>
      <c r="S1209" s="33"/>
      <c r="T1209" s="33"/>
      <c r="U1209" s="33"/>
      <c r="V1209" s="33"/>
      <c r="W1209" s="33"/>
      <c r="X1209" s="33"/>
      <c r="Y1209" s="33"/>
      <c r="Z1209" s="33"/>
      <c r="AA1209" s="33"/>
      <c r="AB1209" s="33"/>
      <c r="AC1209" s="33"/>
      <c r="AD1209" s="33"/>
      <c r="AE1209" s="33"/>
      <c r="AF1209" s="33"/>
      <c r="AG1209" s="33"/>
      <c r="AH1209" s="33"/>
      <c r="AI1209" s="33"/>
    </row>
    <row r="1210" spans="1:35" x14ac:dyDescent="0.2">
      <c r="A1210" t="s">
        <v>390</v>
      </c>
      <c r="D1210" s="9"/>
      <c r="E1210" t="s">
        <v>14</v>
      </c>
      <c r="F1210" s="10">
        <v>33.262443438914026</v>
      </c>
      <c r="H1210" s="33"/>
      <c r="I1210" s="33"/>
      <c r="J1210" s="33"/>
      <c r="K1210" s="33"/>
      <c r="L1210" s="33"/>
      <c r="M1210" s="33"/>
      <c r="N1210" s="33"/>
      <c r="O1210" s="33"/>
      <c r="P1210" s="33"/>
      <c r="Q1210" s="33"/>
      <c r="R1210" s="33"/>
      <c r="S1210" s="33"/>
      <c r="T1210" s="33"/>
      <c r="U1210" s="33"/>
      <c r="V1210" s="33"/>
      <c r="W1210" s="33"/>
      <c r="X1210" s="33"/>
      <c r="Y1210" s="33"/>
      <c r="Z1210" s="33"/>
      <c r="AA1210" s="33"/>
      <c r="AB1210" s="33"/>
      <c r="AC1210" s="33"/>
      <c r="AD1210" s="33"/>
      <c r="AE1210" s="33"/>
      <c r="AF1210" s="33"/>
      <c r="AG1210" s="33"/>
      <c r="AH1210" s="33"/>
      <c r="AI1210" s="33"/>
    </row>
    <row r="1211" spans="1:35" x14ac:dyDescent="0.2">
      <c r="A1211" t="s">
        <v>390</v>
      </c>
      <c r="D1211" s="9"/>
      <c r="E1211" t="s">
        <v>12</v>
      </c>
      <c r="F1211" s="10">
        <v>29.819004524886878</v>
      </c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  <c r="R1211" s="33"/>
      <c r="S1211" s="33"/>
      <c r="T1211" s="33"/>
      <c r="U1211" s="33"/>
      <c r="V1211" s="33"/>
      <c r="W1211" s="33"/>
      <c r="X1211" s="33"/>
      <c r="Y1211" s="33"/>
      <c r="Z1211" s="33"/>
      <c r="AA1211" s="33"/>
      <c r="AB1211" s="33"/>
      <c r="AC1211" s="33"/>
      <c r="AD1211" s="33"/>
      <c r="AE1211" s="33"/>
      <c r="AF1211" s="33"/>
      <c r="AG1211" s="33"/>
      <c r="AH1211" s="33"/>
      <c r="AI1211" s="33"/>
    </row>
    <row r="1212" spans="1:35" x14ac:dyDescent="0.2">
      <c r="A1212" t="s">
        <v>390</v>
      </c>
      <c r="D1212" s="9"/>
      <c r="E1212" t="s">
        <v>9</v>
      </c>
      <c r="F1212" s="10">
        <v>28.610045248868786</v>
      </c>
      <c r="H1212" s="33"/>
      <c r="I1212" s="33"/>
      <c r="J1212" s="33"/>
      <c r="K1212" s="33"/>
      <c r="L1212" s="33"/>
      <c r="M1212" s="33"/>
      <c r="N1212" s="33"/>
      <c r="O1212" s="33"/>
      <c r="P1212" s="33"/>
      <c r="Q1212" s="33"/>
      <c r="R1212" s="33"/>
      <c r="S1212" s="33"/>
      <c r="T1212" s="33"/>
      <c r="U1212" s="33"/>
      <c r="V1212" s="33"/>
      <c r="W1212" s="33"/>
      <c r="X1212" s="33"/>
      <c r="Y1212" s="33"/>
      <c r="Z1212" s="33"/>
      <c r="AA1212" s="33"/>
      <c r="AB1212" s="33"/>
      <c r="AC1212" s="33"/>
      <c r="AD1212" s="33"/>
      <c r="AE1212" s="33"/>
      <c r="AF1212" s="33"/>
      <c r="AG1212" s="33"/>
      <c r="AH1212" s="33"/>
      <c r="AI1212" s="33"/>
    </row>
    <row r="1213" spans="1:35" x14ac:dyDescent="0.2">
      <c r="A1213" t="s">
        <v>390</v>
      </c>
      <c r="D1213" s="9"/>
      <c r="E1213" t="s">
        <v>23</v>
      </c>
      <c r="F1213" s="10">
        <v>20.407239819004523</v>
      </c>
      <c r="H1213" s="33"/>
      <c r="I1213" s="33"/>
      <c r="J1213" s="33"/>
      <c r="K1213" s="33"/>
      <c r="L1213" s="33"/>
      <c r="M1213" s="33"/>
      <c r="N1213" s="33"/>
      <c r="O1213" s="33"/>
      <c r="P1213" s="33"/>
      <c r="Q1213" s="33"/>
      <c r="R1213" s="33"/>
      <c r="S1213" s="33"/>
      <c r="T1213" s="33"/>
      <c r="U1213" s="33"/>
      <c r="V1213" s="33"/>
      <c r="W1213" s="33"/>
      <c r="X1213" s="33"/>
      <c r="Y1213" s="33"/>
      <c r="Z1213" s="33"/>
      <c r="AA1213" s="33"/>
      <c r="AB1213" s="33"/>
      <c r="AC1213" s="33"/>
      <c r="AD1213" s="33"/>
      <c r="AE1213" s="33"/>
      <c r="AF1213" s="33"/>
      <c r="AG1213" s="33"/>
      <c r="AH1213" s="33"/>
      <c r="AI1213" s="33"/>
    </row>
    <row r="1214" spans="1:35" x14ac:dyDescent="0.2">
      <c r="A1214" t="s">
        <v>390</v>
      </c>
      <c r="D1214" s="9"/>
      <c r="E1214" t="s">
        <v>24</v>
      </c>
      <c r="F1214" s="10">
        <v>20.361990950226243</v>
      </c>
      <c r="H1214" s="33"/>
      <c r="I1214" s="33"/>
      <c r="J1214" s="33"/>
      <c r="K1214" s="33"/>
      <c r="L1214" s="33"/>
      <c r="M1214" s="33"/>
      <c r="N1214" s="33"/>
      <c r="O1214" s="33"/>
      <c r="P1214" s="33"/>
      <c r="Q1214" s="33"/>
      <c r="R1214" s="33"/>
      <c r="S1214" s="33"/>
      <c r="T1214" s="33"/>
      <c r="U1214" s="33"/>
      <c r="V1214" s="33"/>
      <c r="W1214" s="33"/>
      <c r="X1214" s="33"/>
      <c r="Y1214" s="33"/>
      <c r="Z1214" s="33"/>
      <c r="AA1214" s="33"/>
      <c r="AB1214" s="33"/>
      <c r="AC1214" s="33"/>
      <c r="AD1214" s="33"/>
      <c r="AE1214" s="33"/>
      <c r="AF1214" s="33"/>
      <c r="AG1214" s="33"/>
      <c r="AH1214" s="33"/>
      <c r="AI1214" s="33"/>
    </row>
    <row r="1215" spans="1:35" x14ac:dyDescent="0.2">
      <c r="A1215" t="s">
        <v>390</v>
      </c>
      <c r="D1215" s="9"/>
      <c r="E1215" t="s">
        <v>18</v>
      </c>
      <c r="F1215" s="10">
        <v>11.44343891402715</v>
      </c>
      <c r="H1215" s="33"/>
      <c r="I1215" s="33"/>
      <c r="J1215" s="33"/>
      <c r="K1215" s="33"/>
      <c r="L1215" s="33"/>
      <c r="M1215" s="33"/>
      <c r="N1215" s="33"/>
      <c r="O1215" s="33"/>
      <c r="P1215" s="33"/>
      <c r="Q1215" s="33"/>
      <c r="R1215" s="33"/>
      <c r="S1215" s="33"/>
      <c r="T1215" s="33"/>
      <c r="U1215" s="33"/>
      <c r="V1215" s="33"/>
      <c r="W1215" s="33"/>
      <c r="X1215" s="33"/>
      <c r="Y1215" s="33"/>
      <c r="Z1215" s="33"/>
      <c r="AA1215" s="33"/>
      <c r="AB1215" s="33"/>
      <c r="AC1215" s="33"/>
      <c r="AD1215" s="33"/>
      <c r="AE1215" s="33"/>
      <c r="AF1215" s="33"/>
      <c r="AG1215" s="33"/>
      <c r="AH1215" s="33"/>
      <c r="AI1215" s="33"/>
    </row>
    <row r="1216" spans="1:35" x14ac:dyDescent="0.2">
      <c r="A1216" t="s">
        <v>390</v>
      </c>
      <c r="D1216" s="9"/>
      <c r="E1216" t="s">
        <v>21</v>
      </c>
      <c r="F1216" s="10">
        <v>9.502262443438914</v>
      </c>
      <c r="H1216" s="33"/>
      <c r="I1216" s="33"/>
      <c r="J1216" s="33"/>
      <c r="K1216" s="33"/>
      <c r="L1216" s="33"/>
      <c r="M1216" s="33"/>
      <c r="N1216" s="33"/>
      <c r="O1216" s="33"/>
      <c r="P1216" s="33"/>
      <c r="Q1216" s="33"/>
      <c r="R1216" s="33"/>
      <c r="S1216" s="33"/>
      <c r="T1216" s="33"/>
      <c r="U1216" s="33"/>
      <c r="V1216" s="33"/>
      <c r="W1216" s="33"/>
      <c r="X1216" s="33"/>
      <c r="Y1216" s="33"/>
      <c r="Z1216" s="33"/>
      <c r="AA1216" s="33"/>
      <c r="AB1216" s="33"/>
      <c r="AC1216" s="33"/>
      <c r="AD1216" s="33"/>
      <c r="AE1216" s="33"/>
      <c r="AF1216" s="33"/>
      <c r="AG1216" s="33"/>
      <c r="AH1216" s="33"/>
      <c r="AI1216" s="33"/>
    </row>
    <row r="1217" spans="1:35" x14ac:dyDescent="0.2">
      <c r="A1217" t="s">
        <v>390</v>
      </c>
      <c r="D1217" s="9"/>
      <c r="E1217" t="s">
        <v>25</v>
      </c>
      <c r="F1217" s="10">
        <v>7.6380090497737561</v>
      </c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  <c r="R1217" s="33"/>
      <c r="S1217" s="33"/>
      <c r="T1217" s="33"/>
      <c r="U1217" s="33"/>
      <c r="V1217" s="33"/>
      <c r="W1217" s="33"/>
      <c r="X1217" s="33"/>
      <c r="Y1217" s="33"/>
      <c r="Z1217" s="33"/>
      <c r="AA1217" s="33"/>
      <c r="AB1217" s="33"/>
      <c r="AC1217" s="33"/>
      <c r="AD1217" s="33"/>
      <c r="AE1217" s="33"/>
      <c r="AF1217" s="33"/>
      <c r="AG1217" s="33"/>
      <c r="AH1217" s="33"/>
      <c r="AI1217" s="33"/>
    </row>
    <row r="1218" spans="1:35" x14ac:dyDescent="0.2">
      <c r="A1218" t="s">
        <v>390</v>
      </c>
      <c r="D1218" s="9"/>
      <c r="E1218" t="s">
        <v>17</v>
      </c>
      <c r="F1218" s="10">
        <v>5.995475113122172</v>
      </c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  <c r="R1218" s="33"/>
      <c r="S1218" s="33"/>
      <c r="T1218" s="33"/>
      <c r="U1218" s="33"/>
      <c r="V1218" s="33"/>
      <c r="W1218" s="33"/>
      <c r="X1218" s="33"/>
      <c r="Y1218" s="33"/>
      <c r="Z1218" s="33"/>
      <c r="AA1218" s="33"/>
      <c r="AB1218" s="33"/>
      <c r="AC1218" s="33"/>
      <c r="AD1218" s="33"/>
      <c r="AE1218" s="33"/>
      <c r="AF1218" s="33"/>
      <c r="AG1218" s="33"/>
      <c r="AH1218" s="33"/>
      <c r="AI1218" s="33"/>
    </row>
    <row r="1219" spans="1:35" x14ac:dyDescent="0.2">
      <c r="A1219" t="s">
        <v>390</v>
      </c>
      <c r="D1219" s="9"/>
      <c r="E1219" t="s">
        <v>20</v>
      </c>
      <c r="F1219" s="10">
        <v>3.936651583710407</v>
      </c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  <c r="R1219" s="33"/>
      <c r="S1219" s="33"/>
      <c r="T1219" s="33"/>
      <c r="U1219" s="33"/>
      <c r="V1219" s="33"/>
      <c r="W1219" s="33"/>
      <c r="X1219" s="33"/>
      <c r="Y1219" s="33"/>
      <c r="Z1219" s="33"/>
      <c r="AA1219" s="33"/>
      <c r="AB1219" s="33"/>
      <c r="AC1219" s="33"/>
      <c r="AD1219" s="33"/>
      <c r="AE1219" s="33"/>
      <c r="AF1219" s="33"/>
      <c r="AG1219" s="33"/>
      <c r="AH1219" s="33"/>
      <c r="AI1219" s="33"/>
    </row>
    <row r="1220" spans="1:35" x14ac:dyDescent="0.2">
      <c r="A1220" t="s">
        <v>390</v>
      </c>
      <c r="D1220" s="9"/>
      <c r="E1220" t="s">
        <v>66</v>
      </c>
      <c r="F1220" s="10">
        <v>2.0316742081447963</v>
      </c>
      <c r="H1220" s="33"/>
      <c r="I1220" s="33"/>
      <c r="J1220" s="33"/>
      <c r="K1220" s="33"/>
      <c r="L1220" s="33"/>
      <c r="M1220" s="33"/>
      <c r="N1220" s="33"/>
      <c r="O1220" s="33"/>
      <c r="P1220" s="33"/>
      <c r="Q1220" s="33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C1220" s="33"/>
      <c r="AD1220" s="33"/>
      <c r="AE1220" s="33"/>
      <c r="AF1220" s="33"/>
      <c r="AG1220" s="33"/>
      <c r="AH1220" s="33"/>
      <c r="AI1220" s="33"/>
    </row>
    <row r="1221" spans="1:35" x14ac:dyDescent="0.2">
      <c r="A1221" t="s">
        <v>390</v>
      </c>
      <c r="D1221" s="9"/>
      <c r="E1221" t="s">
        <v>28</v>
      </c>
      <c r="F1221" s="10">
        <v>0.49773755656108598</v>
      </c>
      <c r="H1221" s="33"/>
      <c r="I1221" s="33"/>
      <c r="J1221" s="33"/>
      <c r="K1221" s="33"/>
      <c r="L1221" s="33"/>
      <c r="M1221" s="33"/>
      <c r="N1221" s="33"/>
      <c r="O1221" s="33"/>
      <c r="P1221" s="33"/>
      <c r="Q1221" s="33"/>
      <c r="R1221" s="33"/>
      <c r="S1221" s="33"/>
      <c r="T1221" s="33"/>
      <c r="U1221" s="33"/>
      <c r="V1221" s="33"/>
      <c r="W1221" s="33"/>
      <c r="X1221" s="33"/>
      <c r="Y1221" s="33"/>
      <c r="Z1221" s="33"/>
      <c r="AA1221" s="33"/>
      <c r="AB1221" s="33"/>
      <c r="AC1221" s="33"/>
      <c r="AD1221" s="33"/>
      <c r="AE1221" s="33"/>
      <c r="AF1221" s="33"/>
      <c r="AG1221" s="33"/>
      <c r="AH1221" s="33"/>
      <c r="AI1221" s="33"/>
    </row>
    <row r="1222" spans="1:35" x14ac:dyDescent="0.2">
      <c r="A1222" t="s">
        <v>390</v>
      </c>
      <c r="D1222" s="9"/>
      <c r="E1222" t="s">
        <v>69</v>
      </c>
      <c r="F1222" s="10">
        <v>0.31674208144796379</v>
      </c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  <c r="R1222" s="33"/>
      <c r="S1222" s="33"/>
      <c r="T1222" s="33"/>
      <c r="U1222" s="33"/>
      <c r="V1222" s="33"/>
      <c r="W1222" s="33"/>
      <c r="X1222" s="33"/>
      <c r="Y1222" s="33"/>
      <c r="Z1222" s="33"/>
      <c r="AA1222" s="33"/>
      <c r="AB1222" s="33"/>
      <c r="AC1222" s="33"/>
      <c r="AD1222" s="33"/>
      <c r="AE1222" s="33"/>
      <c r="AF1222" s="33"/>
      <c r="AG1222" s="33"/>
      <c r="AH1222" s="33"/>
      <c r="AI1222" s="33"/>
    </row>
    <row r="1223" spans="1:35" x14ac:dyDescent="0.2">
      <c r="A1223" t="s">
        <v>390</v>
      </c>
      <c r="D1223" s="9"/>
      <c r="E1223" t="s">
        <v>77</v>
      </c>
      <c r="F1223" s="10">
        <v>0</v>
      </c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  <c r="R1223" s="33"/>
      <c r="S1223" s="33"/>
      <c r="T1223" s="33"/>
      <c r="U1223" s="33"/>
      <c r="V1223" s="33"/>
      <c r="W1223" s="33"/>
      <c r="X1223" s="33"/>
      <c r="Y1223" s="33"/>
      <c r="Z1223" s="33"/>
      <c r="AA1223" s="33"/>
      <c r="AB1223" s="33"/>
      <c r="AC1223" s="33"/>
      <c r="AD1223" s="33"/>
      <c r="AE1223" s="33"/>
      <c r="AF1223" s="33"/>
      <c r="AG1223" s="33"/>
      <c r="AH1223" s="33"/>
      <c r="AI1223" s="33"/>
    </row>
    <row r="1224" spans="1:35" x14ac:dyDescent="0.2">
      <c r="A1224" t="s">
        <v>390</v>
      </c>
      <c r="B1224" s="12"/>
      <c r="C1224" s="15"/>
      <c r="D1224" s="13"/>
      <c r="E1224" s="12"/>
      <c r="F1224" s="14"/>
      <c r="G1224" s="15"/>
      <c r="H1224" s="34"/>
      <c r="I1224" s="34"/>
      <c r="J1224" s="34"/>
      <c r="K1224" s="34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  <c r="AC1224" s="34"/>
      <c r="AD1224" s="34"/>
      <c r="AE1224" s="34"/>
      <c r="AF1224" s="34"/>
      <c r="AG1224" s="34"/>
      <c r="AH1224" s="34"/>
      <c r="AI1224" s="34"/>
    </row>
    <row r="1225" spans="1:35" ht="36" x14ac:dyDescent="0.2">
      <c r="A1225" t="s">
        <v>390</v>
      </c>
      <c r="B1225" s="9" t="s">
        <v>425</v>
      </c>
      <c r="C1225" s="1">
        <v>43239</v>
      </c>
      <c r="D1225" s="9" t="s">
        <v>140</v>
      </c>
      <c r="E1225" t="s">
        <v>171</v>
      </c>
      <c r="F1225" s="10">
        <v>7219.3084020619017</v>
      </c>
      <c r="G1225" s="28">
        <v>4959.4530000000004</v>
      </c>
      <c r="H1225" s="33">
        <v>1661</v>
      </c>
      <c r="I1225" s="33">
        <v>241.02</v>
      </c>
      <c r="J1225" s="33">
        <v>5991.7699999999995</v>
      </c>
      <c r="K1225" s="33">
        <v>792.4896</v>
      </c>
      <c r="L1225" s="33">
        <v>792.4896</v>
      </c>
      <c r="M1225" s="33">
        <v>1188.7344000000001</v>
      </c>
      <c r="N1225" s="33">
        <v>3905.4789999999994</v>
      </c>
      <c r="O1225" s="33">
        <v>4381.933</v>
      </c>
      <c r="P1225" s="33">
        <v>692.39979999999991</v>
      </c>
      <c r="Q1225" s="33">
        <v>692.39979999999991</v>
      </c>
      <c r="R1225" s="33">
        <v>5320.4030000000002</v>
      </c>
      <c r="S1225" s="33">
        <v>5262.6509999999998</v>
      </c>
      <c r="T1225" s="33">
        <v>4381.933</v>
      </c>
      <c r="U1225" s="33">
        <v>3891.0409999999993</v>
      </c>
      <c r="V1225" s="33">
        <v>4692.3500000000004</v>
      </c>
      <c r="W1225" s="33">
        <v>792.4896</v>
      </c>
      <c r="X1225" s="33">
        <v>5746.3240000000005</v>
      </c>
      <c r="Y1225" s="33">
        <v>1579</v>
      </c>
      <c r="Z1225" s="33">
        <v>792.4896</v>
      </c>
      <c r="AA1225" s="33">
        <v>2510</v>
      </c>
      <c r="AB1225" s="33">
        <v>792.4896</v>
      </c>
      <c r="AC1225" s="33">
        <v>5775.2000000000007</v>
      </c>
      <c r="AD1225" s="33">
        <v>238.68</v>
      </c>
      <c r="AE1225" s="33">
        <v>2011</v>
      </c>
      <c r="AF1225" s="33">
        <v>792.4896</v>
      </c>
      <c r="AG1225" s="33">
        <v>234</v>
      </c>
      <c r="AH1225" s="33">
        <v>234</v>
      </c>
      <c r="AI1225" s="33">
        <v>5991.7699999999995</v>
      </c>
    </row>
    <row r="1226" spans="1:35" x14ac:dyDescent="0.2">
      <c r="A1226" t="s">
        <v>390</v>
      </c>
      <c r="D1226" s="9"/>
      <c r="E1226" t="s">
        <v>13</v>
      </c>
      <c r="F1226" s="10">
        <v>5660.2344624447724</v>
      </c>
      <c r="H1226" s="33"/>
      <c r="I1226" s="33"/>
      <c r="J1226" s="33"/>
      <c r="K1226" s="33"/>
      <c r="L1226" s="33"/>
      <c r="M1226" s="33"/>
      <c r="N1226" s="33"/>
      <c r="O1226" s="33"/>
      <c r="P1226" s="33"/>
      <c r="Q1226" s="33"/>
      <c r="R1226" s="33"/>
      <c r="S1226" s="33"/>
      <c r="T1226" s="33"/>
      <c r="U1226" s="33"/>
      <c r="V1226" s="33"/>
      <c r="W1226" s="33"/>
      <c r="X1226" s="33"/>
      <c r="Y1226" s="33"/>
      <c r="Z1226" s="33"/>
      <c r="AA1226" s="33"/>
      <c r="AB1226" s="33"/>
      <c r="AC1226" s="33"/>
      <c r="AD1226" s="33"/>
      <c r="AE1226" s="33"/>
      <c r="AF1226" s="33"/>
      <c r="AG1226" s="33"/>
      <c r="AH1226" s="33"/>
      <c r="AI1226" s="33"/>
    </row>
    <row r="1227" spans="1:35" x14ac:dyDescent="0.2">
      <c r="A1227" t="s">
        <v>390</v>
      </c>
      <c r="D1227" s="9"/>
      <c r="E1227" t="s">
        <v>12</v>
      </c>
      <c r="F1227" s="10">
        <v>700.06332842415316</v>
      </c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  <c r="V1227" s="33"/>
      <c r="W1227" s="33"/>
      <c r="X1227" s="33"/>
      <c r="Y1227" s="33"/>
      <c r="Z1227" s="33"/>
      <c r="AA1227" s="33"/>
      <c r="AB1227" s="33"/>
      <c r="AC1227" s="33"/>
      <c r="AD1227" s="33"/>
      <c r="AE1227" s="33"/>
      <c r="AF1227" s="33"/>
      <c r="AG1227" s="33"/>
      <c r="AH1227" s="33"/>
      <c r="AI1227" s="33"/>
    </row>
    <row r="1228" spans="1:35" x14ac:dyDescent="0.2">
      <c r="A1228" t="s">
        <v>390</v>
      </c>
      <c r="D1228" s="9"/>
      <c r="E1228" t="s">
        <v>7</v>
      </c>
      <c r="F1228" s="10">
        <v>248.11488217967599</v>
      </c>
      <c r="H1228" s="33"/>
      <c r="I1228" s="33"/>
      <c r="J1228" s="33"/>
      <c r="K1228" s="33"/>
      <c r="L1228" s="33"/>
      <c r="M1228" s="33"/>
      <c r="N1228" s="33"/>
      <c r="O1228" s="33"/>
      <c r="P1228" s="33"/>
      <c r="Q1228" s="33"/>
      <c r="R1228" s="33"/>
      <c r="S1228" s="33"/>
      <c r="T1228" s="33"/>
      <c r="U1228" s="33"/>
      <c r="V1228" s="33"/>
      <c r="W1228" s="33"/>
      <c r="X1228" s="33"/>
      <c r="Y1228" s="33"/>
      <c r="Z1228" s="33"/>
      <c r="AA1228" s="33"/>
      <c r="AB1228" s="33"/>
      <c r="AC1228" s="33"/>
      <c r="AD1228" s="33"/>
      <c r="AE1228" s="33"/>
      <c r="AF1228" s="33"/>
      <c r="AG1228" s="33"/>
      <c r="AH1228" s="33"/>
      <c r="AI1228" s="33"/>
    </row>
    <row r="1229" spans="1:35" x14ac:dyDescent="0.2">
      <c r="A1229" t="s">
        <v>390</v>
      </c>
      <c r="D1229" s="9"/>
      <c r="E1229" t="s">
        <v>8</v>
      </c>
      <c r="F1229" s="10">
        <v>115.95388807069074</v>
      </c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  <c r="R1229" s="33"/>
      <c r="S1229" s="33"/>
      <c r="T1229" s="33"/>
      <c r="U1229" s="33"/>
      <c r="V1229" s="33"/>
      <c r="W1229" s="33"/>
      <c r="X1229" s="33"/>
      <c r="Y1229" s="33"/>
      <c r="Z1229" s="33"/>
      <c r="AA1229" s="33"/>
      <c r="AB1229" s="33"/>
      <c r="AC1229" s="33"/>
      <c r="AD1229" s="33"/>
      <c r="AE1229" s="33"/>
      <c r="AF1229" s="33"/>
      <c r="AG1229" s="33"/>
      <c r="AH1229" s="33"/>
      <c r="AI1229" s="33"/>
    </row>
    <row r="1230" spans="1:35" x14ac:dyDescent="0.2">
      <c r="A1230" t="s">
        <v>390</v>
      </c>
      <c r="D1230" s="9"/>
      <c r="E1230" t="s">
        <v>16</v>
      </c>
      <c r="F1230" s="10">
        <v>113.4020618556701</v>
      </c>
      <c r="H1230" s="33"/>
      <c r="I1230" s="33"/>
      <c r="J1230" s="33"/>
      <c r="K1230" s="33"/>
      <c r="L1230" s="33"/>
      <c r="M1230" s="33"/>
      <c r="N1230" s="33"/>
      <c r="O1230" s="33"/>
      <c r="P1230" s="33"/>
      <c r="Q1230" s="33"/>
      <c r="R1230" s="33"/>
      <c r="S1230" s="33"/>
      <c r="T1230" s="33"/>
      <c r="U1230" s="33"/>
      <c r="V1230" s="33"/>
      <c r="W1230" s="33"/>
      <c r="X1230" s="33"/>
      <c r="Y1230" s="33"/>
      <c r="Z1230" s="33"/>
      <c r="AA1230" s="33"/>
      <c r="AB1230" s="33"/>
      <c r="AC1230" s="33"/>
      <c r="AD1230" s="33"/>
      <c r="AE1230" s="33"/>
      <c r="AF1230" s="33"/>
      <c r="AG1230" s="33"/>
      <c r="AH1230" s="33"/>
      <c r="AI1230" s="33"/>
    </row>
    <row r="1231" spans="1:35" x14ac:dyDescent="0.2">
      <c r="A1231" t="s">
        <v>390</v>
      </c>
      <c r="D1231" s="9"/>
      <c r="E1231" t="s">
        <v>19</v>
      </c>
      <c r="F1231" s="10">
        <v>99.509572901325484</v>
      </c>
      <c r="H1231" s="33"/>
      <c r="I1231" s="33"/>
      <c r="J1231" s="33"/>
      <c r="K1231" s="33"/>
      <c r="L1231" s="33"/>
      <c r="M1231" s="33"/>
      <c r="N1231" s="33"/>
      <c r="O1231" s="33"/>
      <c r="P1231" s="33"/>
      <c r="Q1231" s="33"/>
      <c r="R1231" s="33"/>
      <c r="S1231" s="33"/>
      <c r="T1231" s="33"/>
      <c r="U1231" s="33"/>
      <c r="V1231" s="33"/>
      <c r="W1231" s="33"/>
      <c r="X1231" s="33"/>
      <c r="Y1231" s="33"/>
      <c r="Z1231" s="33"/>
      <c r="AA1231" s="33"/>
      <c r="AB1231" s="33"/>
      <c r="AC1231" s="33"/>
      <c r="AD1231" s="33"/>
      <c r="AE1231" s="33"/>
      <c r="AF1231" s="33"/>
      <c r="AG1231" s="33"/>
      <c r="AH1231" s="33"/>
      <c r="AI1231" s="33"/>
    </row>
    <row r="1232" spans="1:35" x14ac:dyDescent="0.2">
      <c r="A1232" t="s">
        <v>390</v>
      </c>
      <c r="D1232" s="9"/>
      <c r="E1232" t="s">
        <v>11</v>
      </c>
      <c r="F1232" s="10">
        <v>74.067010309278345</v>
      </c>
      <c r="H1232" s="33"/>
      <c r="I1232" s="33"/>
      <c r="J1232" s="33"/>
      <c r="K1232" s="33"/>
      <c r="L1232" s="33"/>
      <c r="M1232" s="33"/>
      <c r="N1232" s="33"/>
      <c r="O1232" s="33"/>
      <c r="P1232" s="33"/>
      <c r="Q1232" s="33"/>
      <c r="R1232" s="33"/>
      <c r="S1232" s="33"/>
      <c r="T1232" s="33"/>
      <c r="U1232" s="33"/>
      <c r="V1232" s="33"/>
      <c r="W1232" s="33"/>
      <c r="X1232" s="33"/>
      <c r="Y1232" s="33"/>
      <c r="Z1232" s="33"/>
      <c r="AA1232" s="33"/>
      <c r="AB1232" s="33"/>
      <c r="AC1232" s="33"/>
      <c r="AD1232" s="33"/>
      <c r="AE1232" s="33"/>
      <c r="AF1232" s="33"/>
      <c r="AG1232" s="33"/>
      <c r="AH1232" s="33"/>
      <c r="AI1232" s="33"/>
    </row>
    <row r="1233" spans="1:35" x14ac:dyDescent="0.2">
      <c r="A1233" t="s">
        <v>390</v>
      </c>
      <c r="D1233" s="9"/>
      <c r="E1233" t="s">
        <v>22</v>
      </c>
      <c r="F1233" s="10">
        <v>52.502209131075112</v>
      </c>
      <c r="H1233" s="33"/>
      <c r="I1233" s="33"/>
      <c r="J1233" s="33"/>
      <c r="K1233" s="33"/>
      <c r="L1233" s="33"/>
      <c r="M1233" s="33"/>
      <c r="N1233" s="33"/>
      <c r="O1233" s="33"/>
      <c r="P1233" s="33"/>
      <c r="Q1233" s="33"/>
      <c r="R1233" s="33"/>
      <c r="S1233" s="33"/>
      <c r="T1233" s="33"/>
      <c r="U1233" s="33"/>
      <c r="V1233" s="33"/>
      <c r="W1233" s="33"/>
      <c r="X1233" s="33"/>
      <c r="Y1233" s="33"/>
      <c r="Z1233" s="33"/>
      <c r="AA1233" s="33"/>
      <c r="AB1233" s="33"/>
      <c r="AC1233" s="33"/>
      <c r="AD1233" s="33"/>
      <c r="AE1233" s="33"/>
      <c r="AF1233" s="33"/>
      <c r="AG1233" s="33"/>
      <c r="AH1233" s="33"/>
      <c r="AI1233" s="33"/>
    </row>
    <row r="1234" spans="1:35" x14ac:dyDescent="0.2">
      <c r="A1234" t="s">
        <v>390</v>
      </c>
      <c r="D1234" s="9"/>
      <c r="E1234" t="s">
        <v>15</v>
      </c>
      <c r="F1234" s="10">
        <v>45.195139911634755</v>
      </c>
      <c r="H1234" s="33"/>
      <c r="I1234" s="33"/>
      <c r="J1234" s="33"/>
      <c r="K1234" s="33"/>
      <c r="L1234" s="33"/>
      <c r="M1234" s="33"/>
      <c r="N1234" s="33"/>
      <c r="O1234" s="33"/>
      <c r="P1234" s="33"/>
      <c r="Q1234" s="33"/>
      <c r="R1234" s="33"/>
      <c r="S1234" s="33"/>
      <c r="T1234" s="33"/>
      <c r="U1234" s="33"/>
      <c r="V1234" s="33"/>
      <c r="W1234" s="33"/>
      <c r="X1234" s="33"/>
      <c r="Y1234" s="33"/>
      <c r="Z1234" s="33"/>
      <c r="AA1234" s="33"/>
      <c r="AB1234" s="33"/>
      <c r="AC1234" s="33"/>
      <c r="AD1234" s="33"/>
      <c r="AE1234" s="33"/>
      <c r="AF1234" s="33"/>
      <c r="AG1234" s="33"/>
      <c r="AH1234" s="33"/>
      <c r="AI1234" s="33"/>
    </row>
    <row r="1235" spans="1:35" x14ac:dyDescent="0.2">
      <c r="A1235" t="s">
        <v>390</v>
      </c>
      <c r="D1235" s="9"/>
      <c r="E1235" t="s">
        <v>26</v>
      </c>
      <c r="F1235" s="10">
        <v>36.989042709867441</v>
      </c>
      <c r="H1235" s="33"/>
      <c r="I1235" s="33"/>
      <c r="J1235" s="33"/>
      <c r="K1235" s="33"/>
      <c r="L1235" s="33"/>
      <c r="M1235" s="33"/>
      <c r="N1235" s="33"/>
      <c r="O1235" s="33"/>
      <c r="P1235" s="33"/>
      <c r="Q1235" s="33"/>
      <c r="R1235" s="33"/>
      <c r="S1235" s="33"/>
      <c r="T1235" s="33"/>
      <c r="U1235" s="33"/>
      <c r="V1235" s="33"/>
      <c r="W1235" s="33"/>
      <c r="X1235" s="33"/>
      <c r="Y1235" s="33"/>
      <c r="Z1235" s="33"/>
      <c r="AA1235" s="33"/>
      <c r="AB1235" s="33"/>
      <c r="AC1235" s="33"/>
      <c r="AD1235" s="33"/>
      <c r="AE1235" s="33"/>
      <c r="AF1235" s="33"/>
      <c r="AG1235" s="33"/>
      <c r="AH1235" s="33"/>
      <c r="AI1235" s="33"/>
    </row>
    <row r="1236" spans="1:35" x14ac:dyDescent="0.2">
      <c r="A1236" t="s">
        <v>390</v>
      </c>
      <c r="D1236" s="9"/>
      <c r="E1236" t="s">
        <v>27</v>
      </c>
      <c r="F1236" s="10">
        <v>25.159793814432991</v>
      </c>
      <c r="H1236" s="33"/>
      <c r="I1236" s="33"/>
      <c r="J1236" s="33"/>
      <c r="K1236" s="33"/>
      <c r="L1236" s="33"/>
      <c r="M1236" s="33"/>
      <c r="N1236" s="33"/>
      <c r="O1236" s="33"/>
      <c r="P1236" s="33"/>
      <c r="Q1236" s="33"/>
      <c r="R1236" s="33"/>
      <c r="S1236" s="33"/>
      <c r="T1236" s="33"/>
      <c r="U1236" s="33"/>
      <c r="V1236" s="33"/>
      <c r="W1236" s="33"/>
      <c r="X1236" s="33"/>
      <c r="Y1236" s="33"/>
      <c r="Z1236" s="33"/>
      <c r="AA1236" s="33"/>
      <c r="AB1236" s="33"/>
      <c r="AC1236" s="33"/>
      <c r="AD1236" s="33"/>
      <c r="AE1236" s="33"/>
      <c r="AF1236" s="33"/>
      <c r="AG1236" s="33"/>
      <c r="AH1236" s="33"/>
      <c r="AI1236" s="33"/>
    </row>
    <row r="1237" spans="1:35" x14ac:dyDescent="0.2">
      <c r="A1237" t="s">
        <v>390</v>
      </c>
      <c r="D1237" s="9"/>
      <c r="E1237" t="s">
        <v>23</v>
      </c>
      <c r="F1237" s="10">
        <v>11.66421207658321</v>
      </c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  <c r="R1237" s="33"/>
      <c r="S1237" s="33"/>
      <c r="T1237" s="33"/>
      <c r="U1237" s="33"/>
      <c r="V1237" s="33"/>
      <c r="W1237" s="33"/>
      <c r="X1237" s="33"/>
      <c r="Y1237" s="33"/>
      <c r="Z1237" s="33"/>
      <c r="AA1237" s="33"/>
      <c r="AB1237" s="33"/>
      <c r="AC1237" s="33"/>
      <c r="AD1237" s="33"/>
      <c r="AE1237" s="33"/>
      <c r="AF1237" s="33"/>
      <c r="AG1237" s="33"/>
      <c r="AH1237" s="33"/>
      <c r="AI1237" s="33"/>
    </row>
    <row r="1238" spans="1:35" x14ac:dyDescent="0.2">
      <c r="A1238" t="s">
        <v>390</v>
      </c>
      <c r="D1238" s="9"/>
      <c r="E1238" t="s">
        <v>67</v>
      </c>
      <c r="F1238" s="10">
        <v>10.441089837997055</v>
      </c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  <c r="R1238" s="33"/>
      <c r="S1238" s="33"/>
      <c r="T1238" s="33"/>
      <c r="U1238" s="33"/>
      <c r="V1238" s="33"/>
      <c r="W1238" s="33"/>
      <c r="X1238" s="33"/>
      <c r="Y1238" s="33"/>
      <c r="Z1238" s="33"/>
      <c r="AA1238" s="33"/>
      <c r="AB1238" s="33"/>
      <c r="AC1238" s="33"/>
      <c r="AD1238" s="33"/>
      <c r="AE1238" s="33"/>
      <c r="AF1238" s="33"/>
      <c r="AG1238" s="33"/>
      <c r="AH1238" s="33"/>
      <c r="AI1238" s="33"/>
    </row>
    <row r="1239" spans="1:35" x14ac:dyDescent="0.2">
      <c r="A1239" t="s">
        <v>390</v>
      </c>
      <c r="D1239" s="9"/>
      <c r="E1239" t="s">
        <v>24</v>
      </c>
      <c r="F1239" s="10">
        <v>7.731958762886598</v>
      </c>
      <c r="H1239" s="33"/>
      <c r="I1239" s="33"/>
      <c r="J1239" s="33"/>
      <c r="K1239" s="33"/>
      <c r="L1239" s="33"/>
      <c r="M1239" s="33"/>
      <c r="N1239" s="33"/>
      <c r="O1239" s="33"/>
      <c r="P1239" s="33"/>
      <c r="Q1239" s="33"/>
      <c r="R1239" s="33"/>
      <c r="S1239" s="33"/>
      <c r="T1239" s="33"/>
      <c r="U1239" s="33"/>
      <c r="V1239" s="33"/>
      <c r="W1239" s="33"/>
      <c r="X1239" s="33"/>
      <c r="Y1239" s="33"/>
      <c r="Z1239" s="33"/>
      <c r="AA1239" s="33"/>
      <c r="AB1239" s="33"/>
      <c r="AC1239" s="33"/>
      <c r="AD1239" s="33"/>
      <c r="AE1239" s="33"/>
      <c r="AF1239" s="33"/>
      <c r="AG1239" s="33"/>
      <c r="AH1239" s="33"/>
      <c r="AI1239" s="33"/>
    </row>
    <row r="1240" spans="1:35" x14ac:dyDescent="0.2">
      <c r="A1240" t="s">
        <v>390</v>
      </c>
      <c r="D1240" s="9"/>
      <c r="E1240" t="s">
        <v>14</v>
      </c>
      <c r="F1240" s="10">
        <v>6.1995581737849781</v>
      </c>
      <c r="H1240" s="33"/>
      <c r="I1240" s="33"/>
      <c r="J1240" s="33"/>
      <c r="K1240" s="33"/>
      <c r="L1240" s="33"/>
      <c r="M1240" s="33"/>
      <c r="N1240" s="33"/>
      <c r="O1240" s="33"/>
      <c r="P1240" s="33"/>
      <c r="Q1240" s="33"/>
      <c r="R1240" s="33"/>
      <c r="S1240" s="33"/>
      <c r="T1240" s="33"/>
      <c r="U1240" s="33"/>
      <c r="V1240" s="33"/>
      <c r="W1240" s="33"/>
      <c r="X1240" s="33"/>
      <c r="Y1240" s="33"/>
      <c r="Z1240" s="33"/>
      <c r="AA1240" s="33"/>
      <c r="AB1240" s="33"/>
      <c r="AC1240" s="33"/>
      <c r="AD1240" s="33"/>
      <c r="AE1240" s="33"/>
      <c r="AF1240" s="33"/>
      <c r="AG1240" s="33"/>
      <c r="AH1240" s="33"/>
      <c r="AI1240" s="33"/>
    </row>
    <row r="1241" spans="1:35" x14ac:dyDescent="0.2">
      <c r="A1241" t="s">
        <v>390</v>
      </c>
      <c r="D1241" s="9"/>
      <c r="E1241" t="s">
        <v>9</v>
      </c>
      <c r="F1241" s="10">
        <v>5.0463181148748166</v>
      </c>
      <c r="H1241" s="33"/>
      <c r="I1241" s="33"/>
      <c r="J1241" s="33"/>
      <c r="K1241" s="33"/>
      <c r="L1241" s="33"/>
      <c r="M1241" s="33"/>
      <c r="N1241" s="33"/>
      <c r="O1241" s="33"/>
      <c r="P1241" s="33"/>
      <c r="Q1241" s="33"/>
      <c r="R1241" s="33"/>
      <c r="S1241" s="33"/>
      <c r="T1241" s="33"/>
      <c r="U1241" s="33"/>
      <c r="V1241" s="33"/>
      <c r="W1241" s="33"/>
      <c r="X1241" s="33"/>
      <c r="Y1241" s="33"/>
      <c r="Z1241" s="33"/>
      <c r="AA1241" s="33"/>
      <c r="AB1241" s="33"/>
      <c r="AC1241" s="33"/>
      <c r="AD1241" s="33"/>
      <c r="AE1241" s="33"/>
      <c r="AF1241" s="33"/>
      <c r="AG1241" s="33"/>
      <c r="AH1241" s="33"/>
      <c r="AI1241" s="33"/>
    </row>
    <row r="1242" spans="1:35" x14ac:dyDescent="0.2">
      <c r="A1242" t="s">
        <v>390</v>
      </c>
      <c r="D1242" s="9"/>
      <c r="E1242" t="s">
        <v>17</v>
      </c>
      <c r="F1242" s="10">
        <v>2.0036818851251841</v>
      </c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  <c r="R1242" s="33"/>
      <c r="S1242" s="33"/>
      <c r="T1242" s="33"/>
      <c r="U1242" s="33"/>
      <c r="V1242" s="33"/>
      <c r="W1242" s="33"/>
      <c r="X1242" s="33"/>
      <c r="Y1242" s="33"/>
      <c r="Z1242" s="33"/>
      <c r="AA1242" s="33"/>
      <c r="AB1242" s="33"/>
      <c r="AC1242" s="33"/>
      <c r="AD1242" s="33"/>
      <c r="AE1242" s="33"/>
      <c r="AF1242" s="33"/>
      <c r="AG1242" s="33"/>
      <c r="AH1242" s="33"/>
      <c r="AI1242" s="33"/>
    </row>
    <row r="1243" spans="1:35" x14ac:dyDescent="0.2">
      <c r="A1243" t="s">
        <v>390</v>
      </c>
      <c r="D1243" s="9"/>
      <c r="E1243" t="s">
        <v>18</v>
      </c>
      <c r="F1243" s="10">
        <v>1.5390279823269515</v>
      </c>
      <c r="H1243" s="33"/>
      <c r="I1243" s="33"/>
      <c r="J1243" s="33"/>
      <c r="K1243" s="33"/>
      <c r="L1243" s="33"/>
      <c r="M1243" s="33"/>
      <c r="N1243" s="33"/>
      <c r="O1243" s="33"/>
      <c r="P1243" s="33"/>
      <c r="Q1243" s="33"/>
      <c r="R1243" s="33"/>
      <c r="S1243" s="33"/>
      <c r="T1243" s="33"/>
      <c r="U1243" s="33"/>
      <c r="V1243" s="33"/>
      <c r="W1243" s="33"/>
      <c r="X1243" s="33"/>
      <c r="Y1243" s="33"/>
      <c r="Z1243" s="33"/>
      <c r="AA1243" s="33"/>
      <c r="AB1243" s="33"/>
      <c r="AC1243" s="33"/>
      <c r="AD1243" s="33"/>
      <c r="AE1243" s="33"/>
      <c r="AF1243" s="33"/>
      <c r="AG1243" s="33"/>
      <c r="AH1243" s="33"/>
      <c r="AI1243" s="33"/>
    </row>
    <row r="1244" spans="1:35" x14ac:dyDescent="0.2">
      <c r="A1244" t="s">
        <v>390</v>
      </c>
      <c r="D1244" s="9"/>
      <c r="E1244" t="s">
        <v>71</v>
      </c>
      <c r="F1244" s="10">
        <v>1.3254786450662739</v>
      </c>
      <c r="H1244" s="33"/>
      <c r="I1244" s="33"/>
      <c r="J1244" s="33"/>
      <c r="K1244" s="33"/>
      <c r="L1244" s="33"/>
      <c r="M1244" s="33"/>
      <c r="N1244" s="33"/>
      <c r="O1244" s="33"/>
      <c r="P1244" s="33"/>
      <c r="Q1244" s="33"/>
      <c r="R1244" s="33"/>
      <c r="S1244" s="33"/>
      <c r="T1244" s="33"/>
      <c r="U1244" s="33"/>
      <c r="V1244" s="33"/>
      <c r="W1244" s="33"/>
      <c r="X1244" s="33"/>
      <c r="Y1244" s="33"/>
      <c r="Z1244" s="33"/>
      <c r="AA1244" s="33"/>
      <c r="AB1244" s="33"/>
      <c r="AC1244" s="33"/>
      <c r="AD1244" s="33"/>
      <c r="AE1244" s="33"/>
      <c r="AF1244" s="33"/>
      <c r="AG1244" s="33"/>
      <c r="AH1244" s="33"/>
      <c r="AI1244" s="33"/>
    </row>
    <row r="1245" spans="1:35" x14ac:dyDescent="0.2">
      <c r="A1245" t="s">
        <v>390</v>
      </c>
      <c r="D1245" s="9"/>
      <c r="E1245" t="s">
        <v>21</v>
      </c>
      <c r="F1245" s="10">
        <v>1.0309278350515463</v>
      </c>
      <c r="H1245" s="33"/>
      <c r="I1245" s="33"/>
      <c r="J1245" s="33"/>
      <c r="K1245" s="33"/>
      <c r="L1245" s="33"/>
      <c r="M1245" s="33"/>
      <c r="N1245" s="33"/>
      <c r="O1245" s="33"/>
      <c r="P1245" s="33"/>
      <c r="Q1245" s="33"/>
      <c r="R1245" s="33"/>
      <c r="S1245" s="33"/>
      <c r="T1245" s="33"/>
      <c r="U1245" s="33"/>
      <c r="V1245" s="33"/>
      <c r="W1245" s="33"/>
      <c r="X1245" s="33"/>
      <c r="Y1245" s="33"/>
      <c r="Z1245" s="33"/>
      <c r="AA1245" s="33"/>
      <c r="AB1245" s="33"/>
      <c r="AC1245" s="33"/>
      <c r="AD1245" s="33"/>
      <c r="AE1245" s="33"/>
      <c r="AF1245" s="33"/>
      <c r="AG1245" s="33"/>
      <c r="AH1245" s="33"/>
      <c r="AI1245" s="33"/>
    </row>
    <row r="1246" spans="1:35" x14ac:dyDescent="0.2">
      <c r="A1246" t="s">
        <v>390</v>
      </c>
      <c r="D1246" s="9"/>
      <c r="E1246" t="s">
        <v>20</v>
      </c>
      <c r="F1246" s="10">
        <v>0.64801178203240062</v>
      </c>
      <c r="H1246" s="33"/>
      <c r="I1246" s="33"/>
      <c r="J1246" s="33"/>
      <c r="K1246" s="33"/>
      <c r="L1246" s="33"/>
      <c r="M1246" s="33"/>
      <c r="N1246" s="33"/>
      <c r="O1246" s="33"/>
      <c r="P1246" s="33"/>
      <c r="Q1246" s="33"/>
      <c r="R1246" s="33"/>
      <c r="S1246" s="33"/>
      <c r="T1246" s="33"/>
      <c r="U1246" s="33"/>
      <c r="V1246" s="33"/>
      <c r="W1246" s="33"/>
      <c r="X1246" s="33"/>
      <c r="Y1246" s="33"/>
      <c r="Z1246" s="33"/>
      <c r="AA1246" s="33"/>
      <c r="AB1246" s="33"/>
      <c r="AC1246" s="33"/>
      <c r="AD1246" s="33"/>
      <c r="AE1246" s="33"/>
      <c r="AF1246" s="33"/>
      <c r="AG1246" s="33"/>
      <c r="AH1246" s="33"/>
      <c r="AI1246" s="33"/>
    </row>
    <row r="1247" spans="1:35" x14ac:dyDescent="0.2">
      <c r="A1247" t="s">
        <v>390</v>
      </c>
      <c r="D1247" s="9"/>
      <c r="E1247" t="s">
        <v>66</v>
      </c>
      <c r="F1247" s="10">
        <v>0.33063328424153166</v>
      </c>
      <c r="H1247" s="33"/>
      <c r="I1247" s="33"/>
      <c r="J1247" s="33"/>
      <c r="K1247" s="33"/>
      <c r="L1247" s="33"/>
      <c r="M1247" s="33"/>
      <c r="N1247" s="33"/>
      <c r="O1247" s="33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/>
      <c r="AB1247" s="33"/>
      <c r="AC1247" s="33"/>
      <c r="AD1247" s="33"/>
      <c r="AE1247" s="33"/>
      <c r="AF1247" s="33"/>
      <c r="AG1247" s="33"/>
      <c r="AH1247" s="33"/>
      <c r="AI1247" s="33"/>
    </row>
    <row r="1248" spans="1:35" x14ac:dyDescent="0.2">
      <c r="A1248" t="s">
        <v>390</v>
      </c>
      <c r="D1248" s="9"/>
      <c r="E1248" t="s">
        <v>10</v>
      </c>
      <c r="F1248" s="10">
        <v>0.1561119293078056</v>
      </c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  <c r="R1248" s="33"/>
      <c r="S1248" s="33"/>
      <c r="T1248" s="33"/>
      <c r="U1248" s="33"/>
      <c r="V1248" s="33"/>
      <c r="W1248" s="33"/>
      <c r="X1248" s="33"/>
      <c r="Y1248" s="33"/>
      <c r="Z1248" s="33"/>
      <c r="AA1248" s="33"/>
      <c r="AB1248" s="33"/>
      <c r="AC1248" s="33"/>
      <c r="AD1248" s="33"/>
      <c r="AE1248" s="33"/>
      <c r="AF1248" s="33"/>
      <c r="AG1248" s="33"/>
      <c r="AH1248" s="33"/>
      <c r="AI1248" s="33"/>
    </row>
    <row r="1249" spans="1:35" x14ac:dyDescent="0.2">
      <c r="A1249" t="s">
        <v>390</v>
      </c>
      <c r="B1249" s="12"/>
      <c r="C1249" s="15"/>
      <c r="D1249" s="13"/>
      <c r="E1249" s="12"/>
      <c r="F1249" s="14"/>
      <c r="G1249" s="15"/>
      <c r="H1249" s="34"/>
      <c r="I1249" s="34"/>
      <c r="J1249" s="34"/>
      <c r="K1249" s="34"/>
      <c r="L1249" s="34"/>
      <c r="M1249" s="34"/>
      <c r="N1249" s="34"/>
      <c r="O1249" s="34"/>
      <c r="P1249" s="34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  <c r="AC1249" s="34"/>
      <c r="AD1249" s="34"/>
      <c r="AE1249" s="34"/>
      <c r="AF1249" s="34"/>
      <c r="AG1249" s="34"/>
      <c r="AH1249" s="34"/>
      <c r="AI1249" s="34"/>
    </row>
    <row r="1250" spans="1:35" x14ac:dyDescent="0.2">
      <c r="A1250" t="s">
        <v>390</v>
      </c>
      <c r="B1250" s="9" t="str">
        <f>D1250</f>
        <v>EGD GUIDE WIRE INSERTION</v>
      </c>
      <c r="C1250" s="1">
        <v>43248</v>
      </c>
      <c r="D1250" s="9" t="s">
        <v>141</v>
      </c>
      <c r="E1250" t="s">
        <v>171</v>
      </c>
      <c r="F1250" s="10">
        <v>5907.4096453900747</v>
      </c>
      <c r="G1250" s="28">
        <v>4058.1090000000004</v>
      </c>
      <c r="H1250" s="33">
        <v>1661</v>
      </c>
      <c r="I1250" s="33">
        <v>241.02</v>
      </c>
      <c r="J1250" s="33">
        <v>4902.8099999999995</v>
      </c>
      <c r="K1250" s="33">
        <v>792.4896</v>
      </c>
      <c r="L1250" s="33">
        <v>792.4896</v>
      </c>
      <c r="M1250" s="33">
        <v>1188.7344000000001</v>
      </c>
      <c r="N1250" s="33">
        <v>3195.6869999999994</v>
      </c>
      <c r="O1250" s="33">
        <v>3585.549</v>
      </c>
      <c r="P1250" s="33">
        <v>692.39979999999991</v>
      </c>
      <c r="Q1250" s="33">
        <v>692.39979999999991</v>
      </c>
      <c r="R1250" s="33">
        <v>4353.4589999999998</v>
      </c>
      <c r="S1250" s="33">
        <v>4306.2029999999995</v>
      </c>
      <c r="T1250" s="33">
        <v>3585.549</v>
      </c>
      <c r="U1250" s="33">
        <v>3183.8729999999996</v>
      </c>
      <c r="V1250" s="33">
        <v>3839.55</v>
      </c>
      <c r="W1250" s="33">
        <v>792.4896</v>
      </c>
      <c r="X1250" s="33">
        <v>4701.9720000000007</v>
      </c>
      <c r="Y1250" s="33">
        <v>1579</v>
      </c>
      <c r="Z1250" s="33">
        <v>792.4896</v>
      </c>
      <c r="AA1250" s="33">
        <v>2510</v>
      </c>
      <c r="AB1250" s="33">
        <v>792.4896</v>
      </c>
      <c r="AC1250" s="33">
        <v>4725.6000000000004</v>
      </c>
      <c r="AD1250" s="33">
        <v>238.68</v>
      </c>
      <c r="AE1250" s="33">
        <v>2011</v>
      </c>
      <c r="AF1250" s="33">
        <v>792.4896</v>
      </c>
      <c r="AG1250" s="33">
        <v>234</v>
      </c>
      <c r="AH1250" s="33">
        <v>234</v>
      </c>
      <c r="AI1250" s="33">
        <v>4902.8099999999995</v>
      </c>
    </row>
    <row r="1251" spans="1:35" x14ac:dyDescent="0.2">
      <c r="A1251" t="s">
        <v>390</v>
      </c>
      <c r="D1251" s="9"/>
      <c r="E1251" t="s">
        <v>13</v>
      </c>
      <c r="F1251" s="10">
        <v>5574.744680851064</v>
      </c>
      <c r="H1251" s="33"/>
      <c r="I1251" s="33"/>
      <c r="J1251" s="33"/>
      <c r="K1251" s="33"/>
      <c r="L1251" s="33"/>
      <c r="M1251" s="33"/>
      <c r="N1251" s="33"/>
      <c r="O1251" s="33"/>
      <c r="P1251" s="33"/>
      <c r="Q1251" s="33"/>
      <c r="R1251" s="33"/>
      <c r="S1251" s="33"/>
      <c r="T1251" s="33"/>
      <c r="U1251" s="33"/>
      <c r="V1251" s="33"/>
      <c r="W1251" s="33"/>
      <c r="X1251" s="33"/>
      <c r="Y1251" s="33"/>
      <c r="Z1251" s="33"/>
      <c r="AA1251" s="33"/>
      <c r="AB1251" s="33"/>
      <c r="AC1251" s="33"/>
      <c r="AD1251" s="33"/>
      <c r="AE1251" s="33"/>
      <c r="AF1251" s="33"/>
      <c r="AG1251" s="33"/>
      <c r="AH1251" s="33"/>
      <c r="AI1251" s="33"/>
    </row>
    <row r="1252" spans="1:35" x14ac:dyDescent="0.2">
      <c r="A1252" t="s">
        <v>390</v>
      </c>
      <c r="D1252" s="9"/>
      <c r="E1252" t="s">
        <v>12</v>
      </c>
      <c r="F1252" s="10">
        <v>130.49645390070921</v>
      </c>
      <c r="H1252" s="33"/>
      <c r="I1252" s="33"/>
      <c r="J1252" s="33"/>
      <c r="K1252" s="33"/>
      <c r="L1252" s="33"/>
      <c r="M1252" s="33"/>
      <c r="N1252" s="33"/>
      <c r="O1252" s="33"/>
      <c r="P1252" s="33"/>
      <c r="Q1252" s="33"/>
      <c r="R1252" s="33"/>
      <c r="S1252" s="33"/>
      <c r="T1252" s="33"/>
      <c r="U1252" s="33"/>
      <c r="V1252" s="33"/>
      <c r="W1252" s="33"/>
      <c r="X1252" s="33"/>
      <c r="Y1252" s="33"/>
      <c r="Z1252" s="33"/>
      <c r="AA1252" s="33"/>
      <c r="AB1252" s="33"/>
      <c r="AC1252" s="33"/>
      <c r="AD1252" s="33"/>
      <c r="AE1252" s="33"/>
      <c r="AF1252" s="33"/>
      <c r="AG1252" s="33"/>
      <c r="AH1252" s="33"/>
      <c r="AI1252" s="33"/>
    </row>
    <row r="1253" spans="1:35" x14ac:dyDescent="0.2">
      <c r="A1253" t="s">
        <v>390</v>
      </c>
      <c r="D1253" s="9"/>
      <c r="E1253" t="s">
        <v>8</v>
      </c>
      <c r="F1253" s="10">
        <v>79.06354609929069</v>
      </c>
      <c r="H1253" s="33"/>
      <c r="I1253" s="33"/>
      <c r="J1253" s="33"/>
      <c r="K1253" s="33"/>
      <c r="L1253" s="33"/>
      <c r="M1253" s="33"/>
      <c r="N1253" s="33"/>
      <c r="O1253" s="33"/>
      <c r="P1253" s="33"/>
      <c r="Q1253" s="33"/>
      <c r="R1253" s="33"/>
      <c r="S1253" s="33"/>
      <c r="T1253" s="33"/>
      <c r="U1253" s="33"/>
      <c r="V1253" s="33"/>
      <c r="W1253" s="33"/>
      <c r="X1253" s="33"/>
      <c r="Y1253" s="33"/>
      <c r="Z1253" s="33"/>
      <c r="AA1253" s="33"/>
      <c r="AB1253" s="33"/>
      <c r="AC1253" s="33"/>
      <c r="AD1253" s="33"/>
      <c r="AE1253" s="33"/>
      <c r="AF1253" s="33"/>
      <c r="AG1253" s="33"/>
      <c r="AH1253" s="33"/>
      <c r="AI1253" s="33"/>
    </row>
    <row r="1254" spans="1:35" x14ac:dyDescent="0.2">
      <c r="A1254" t="s">
        <v>390</v>
      </c>
      <c r="D1254" s="9"/>
      <c r="E1254" t="s">
        <v>26</v>
      </c>
      <c r="F1254" s="10">
        <v>37.812765957446807</v>
      </c>
      <c r="H1254" s="33"/>
      <c r="I1254" s="33"/>
      <c r="J1254" s="33"/>
      <c r="K1254" s="33"/>
      <c r="L1254" s="33"/>
      <c r="M1254" s="33"/>
      <c r="N1254" s="33"/>
      <c r="O1254" s="33"/>
      <c r="P1254" s="33"/>
      <c r="Q1254" s="33"/>
      <c r="R1254" s="33"/>
      <c r="S1254" s="33"/>
      <c r="T1254" s="33"/>
      <c r="U1254" s="33"/>
      <c r="V1254" s="33"/>
      <c r="W1254" s="33"/>
      <c r="X1254" s="33"/>
      <c r="Y1254" s="33"/>
      <c r="Z1254" s="33"/>
      <c r="AA1254" s="33"/>
      <c r="AB1254" s="33"/>
      <c r="AC1254" s="33"/>
      <c r="AD1254" s="33"/>
      <c r="AE1254" s="33"/>
      <c r="AF1254" s="33"/>
      <c r="AG1254" s="33"/>
      <c r="AH1254" s="33"/>
      <c r="AI1254" s="33"/>
    </row>
    <row r="1255" spans="1:35" x14ac:dyDescent="0.2">
      <c r="A1255" t="s">
        <v>390</v>
      </c>
      <c r="D1255" s="9"/>
      <c r="E1255" t="s">
        <v>7</v>
      </c>
      <c r="F1255" s="10">
        <v>23.815673758865248</v>
      </c>
      <c r="H1255" s="33"/>
      <c r="I1255" s="33"/>
      <c r="J1255" s="33"/>
      <c r="K1255" s="33"/>
      <c r="L1255" s="33"/>
      <c r="M1255" s="33"/>
      <c r="N1255" s="33"/>
      <c r="O1255" s="33"/>
      <c r="P1255" s="33"/>
      <c r="Q1255" s="33"/>
      <c r="R1255" s="33"/>
      <c r="S1255" s="33"/>
      <c r="T1255" s="33"/>
      <c r="U1255" s="33"/>
      <c r="V1255" s="33"/>
      <c r="W1255" s="33"/>
      <c r="X1255" s="33"/>
      <c r="Y1255" s="33"/>
      <c r="Z1255" s="33"/>
      <c r="AA1255" s="33"/>
      <c r="AB1255" s="33"/>
      <c r="AC1255" s="33"/>
      <c r="AD1255" s="33"/>
      <c r="AE1255" s="33"/>
      <c r="AF1255" s="33"/>
      <c r="AG1255" s="33"/>
      <c r="AH1255" s="33"/>
      <c r="AI1255" s="33"/>
    </row>
    <row r="1256" spans="1:35" x14ac:dyDescent="0.2">
      <c r="A1256" t="s">
        <v>390</v>
      </c>
      <c r="D1256" s="9"/>
      <c r="E1256" t="s">
        <v>19</v>
      </c>
      <c r="F1256" s="10">
        <v>20.794326241134751</v>
      </c>
      <c r="H1256" s="33"/>
      <c r="I1256" s="33"/>
      <c r="J1256" s="33"/>
      <c r="K1256" s="33"/>
      <c r="L1256" s="33"/>
      <c r="M1256" s="33"/>
      <c r="N1256" s="33"/>
      <c r="O1256" s="33"/>
      <c r="P1256" s="33"/>
      <c r="Q1256" s="33"/>
      <c r="R1256" s="33"/>
      <c r="S1256" s="33"/>
      <c r="T1256" s="33"/>
      <c r="U1256" s="33"/>
      <c r="V1256" s="33"/>
      <c r="W1256" s="33"/>
      <c r="X1256" s="33"/>
      <c r="Y1256" s="33"/>
      <c r="Z1256" s="33"/>
      <c r="AA1256" s="33"/>
      <c r="AB1256" s="33"/>
      <c r="AC1256" s="33"/>
      <c r="AD1256" s="33"/>
      <c r="AE1256" s="33"/>
      <c r="AF1256" s="33"/>
      <c r="AG1256" s="33"/>
      <c r="AH1256" s="33"/>
      <c r="AI1256" s="33"/>
    </row>
    <row r="1257" spans="1:35" x14ac:dyDescent="0.2">
      <c r="A1257" t="s">
        <v>390</v>
      </c>
      <c r="D1257" s="9"/>
      <c r="E1257" t="s">
        <v>27</v>
      </c>
      <c r="F1257" s="10">
        <v>17.865248226950353</v>
      </c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  <c r="R1257" s="33"/>
      <c r="S1257" s="33"/>
      <c r="T1257" s="33"/>
      <c r="U1257" s="33"/>
      <c r="V1257" s="33"/>
      <c r="W1257" s="33"/>
      <c r="X1257" s="33"/>
      <c r="Y1257" s="33"/>
      <c r="Z1257" s="33"/>
      <c r="AA1257" s="33"/>
      <c r="AB1257" s="33"/>
      <c r="AC1257" s="33"/>
      <c r="AD1257" s="33"/>
      <c r="AE1257" s="33"/>
      <c r="AF1257" s="33"/>
      <c r="AG1257" s="33"/>
      <c r="AH1257" s="33"/>
      <c r="AI1257" s="33"/>
    </row>
    <row r="1258" spans="1:35" x14ac:dyDescent="0.2">
      <c r="A1258" t="s">
        <v>390</v>
      </c>
      <c r="D1258" s="9"/>
      <c r="E1258" t="s">
        <v>11</v>
      </c>
      <c r="F1258" s="10">
        <v>9.2056737588652489</v>
      </c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  <c r="R1258" s="33"/>
      <c r="S1258" s="33"/>
      <c r="T1258" s="33"/>
      <c r="U1258" s="33"/>
      <c r="V1258" s="33"/>
      <c r="W1258" s="33"/>
      <c r="X1258" s="33"/>
      <c r="Y1258" s="33"/>
      <c r="Z1258" s="33"/>
      <c r="AA1258" s="33"/>
      <c r="AB1258" s="33"/>
      <c r="AC1258" s="33"/>
      <c r="AD1258" s="33"/>
      <c r="AE1258" s="33"/>
      <c r="AF1258" s="33"/>
      <c r="AG1258" s="33"/>
      <c r="AH1258" s="33"/>
      <c r="AI1258" s="33"/>
    </row>
    <row r="1259" spans="1:35" x14ac:dyDescent="0.2">
      <c r="A1259" t="s">
        <v>390</v>
      </c>
      <c r="D1259" s="9"/>
      <c r="E1259" t="s">
        <v>14</v>
      </c>
      <c r="F1259" s="10">
        <v>6.1489361702127656</v>
      </c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3"/>
      <c r="V1259" s="33"/>
      <c r="W1259" s="33"/>
      <c r="X1259" s="33"/>
      <c r="Y1259" s="33"/>
      <c r="Z1259" s="33"/>
      <c r="AA1259" s="33"/>
      <c r="AB1259" s="33"/>
      <c r="AC1259" s="33"/>
      <c r="AD1259" s="33"/>
      <c r="AE1259" s="33"/>
      <c r="AF1259" s="33"/>
      <c r="AG1259" s="33"/>
      <c r="AH1259" s="33"/>
      <c r="AI1259" s="33"/>
    </row>
    <row r="1260" spans="1:35" x14ac:dyDescent="0.2">
      <c r="A1260" t="s">
        <v>390</v>
      </c>
      <c r="D1260" s="9"/>
      <c r="E1260" t="s">
        <v>9</v>
      </c>
      <c r="F1260" s="10">
        <v>4.0580851063829781</v>
      </c>
      <c r="H1260" s="33"/>
      <c r="I1260" s="33"/>
      <c r="J1260" s="33"/>
      <c r="K1260" s="33"/>
      <c r="L1260" s="33"/>
      <c r="M1260" s="33"/>
      <c r="N1260" s="33"/>
      <c r="O1260" s="33"/>
      <c r="P1260" s="33"/>
      <c r="Q1260" s="33"/>
      <c r="R1260" s="33"/>
      <c r="S1260" s="33"/>
      <c r="T1260" s="33"/>
      <c r="U1260" s="33"/>
      <c r="V1260" s="33"/>
      <c r="W1260" s="33"/>
      <c r="X1260" s="33"/>
      <c r="Y1260" s="33"/>
      <c r="Z1260" s="33"/>
      <c r="AA1260" s="33"/>
      <c r="AB1260" s="33"/>
      <c r="AC1260" s="33"/>
      <c r="AD1260" s="33"/>
      <c r="AE1260" s="33"/>
      <c r="AF1260" s="33"/>
      <c r="AG1260" s="33"/>
      <c r="AH1260" s="33"/>
      <c r="AI1260" s="33"/>
    </row>
    <row r="1261" spans="1:35" x14ac:dyDescent="0.2">
      <c r="A1261" t="s">
        <v>390</v>
      </c>
      <c r="D1261" s="9"/>
      <c r="E1261" t="s">
        <v>24</v>
      </c>
      <c r="F1261" s="10">
        <v>2.1276595744680851</v>
      </c>
      <c r="H1261" s="33"/>
      <c r="I1261" s="33"/>
      <c r="J1261" s="33"/>
      <c r="K1261" s="33"/>
      <c r="L1261" s="33"/>
      <c r="M1261" s="33"/>
      <c r="N1261" s="33"/>
      <c r="O1261" s="33"/>
      <c r="P1261" s="33"/>
      <c r="Q1261" s="33"/>
      <c r="R1261" s="33"/>
      <c r="S1261" s="33"/>
      <c r="T1261" s="33"/>
      <c r="U1261" s="33"/>
      <c r="V1261" s="33"/>
      <c r="W1261" s="33"/>
      <c r="X1261" s="33"/>
      <c r="Y1261" s="33"/>
      <c r="Z1261" s="33"/>
      <c r="AA1261" s="33"/>
      <c r="AB1261" s="33"/>
      <c r="AC1261" s="33"/>
      <c r="AD1261" s="33"/>
      <c r="AE1261" s="33"/>
      <c r="AF1261" s="33"/>
      <c r="AG1261" s="33"/>
      <c r="AH1261" s="33"/>
      <c r="AI1261" s="33"/>
    </row>
    <row r="1262" spans="1:35" x14ac:dyDescent="0.2">
      <c r="A1262" t="s">
        <v>390</v>
      </c>
      <c r="D1262" s="9"/>
      <c r="E1262" t="s">
        <v>21</v>
      </c>
      <c r="F1262" s="10">
        <v>0.70921985815602839</v>
      </c>
      <c r="H1262" s="33"/>
      <c r="I1262" s="33"/>
      <c r="J1262" s="33"/>
      <c r="K1262" s="33"/>
      <c r="L1262" s="33"/>
      <c r="M1262" s="33"/>
      <c r="N1262" s="33"/>
      <c r="O1262" s="33"/>
      <c r="P1262" s="33"/>
      <c r="Q1262" s="33"/>
      <c r="R1262" s="33"/>
      <c r="S1262" s="33"/>
      <c r="T1262" s="33"/>
      <c r="U1262" s="33"/>
      <c r="V1262" s="33"/>
      <c r="W1262" s="33"/>
      <c r="X1262" s="33"/>
      <c r="Y1262" s="33"/>
      <c r="Z1262" s="33"/>
      <c r="AA1262" s="33"/>
      <c r="AB1262" s="33"/>
      <c r="AC1262" s="33"/>
      <c r="AD1262" s="33"/>
      <c r="AE1262" s="33"/>
      <c r="AF1262" s="33"/>
      <c r="AG1262" s="33"/>
      <c r="AH1262" s="33"/>
      <c r="AI1262" s="33"/>
    </row>
    <row r="1263" spans="1:35" x14ac:dyDescent="0.2">
      <c r="A1263" t="s">
        <v>390</v>
      </c>
      <c r="D1263" s="9"/>
      <c r="E1263" t="s">
        <v>20</v>
      </c>
      <c r="F1263" s="10">
        <v>0.56737588652482274</v>
      </c>
      <c r="H1263" s="33"/>
      <c r="I1263" s="33"/>
      <c r="J1263" s="33"/>
      <c r="K1263" s="33"/>
      <c r="L1263" s="33"/>
      <c r="M1263" s="33"/>
      <c r="N1263" s="33"/>
      <c r="O1263" s="33"/>
      <c r="P1263" s="33"/>
      <c r="Q1263" s="33"/>
      <c r="R1263" s="33"/>
      <c r="S1263" s="33"/>
      <c r="T1263" s="33"/>
      <c r="U1263" s="33"/>
      <c r="V1263" s="33"/>
      <c r="W1263" s="33"/>
      <c r="X1263" s="33"/>
      <c r="Y1263" s="33"/>
      <c r="Z1263" s="33"/>
      <c r="AA1263" s="33"/>
      <c r="AB1263" s="33"/>
      <c r="AC1263" s="33"/>
      <c r="AD1263" s="33"/>
      <c r="AE1263" s="33"/>
      <c r="AF1263" s="33"/>
      <c r="AG1263" s="33"/>
      <c r="AH1263" s="33"/>
      <c r="AI1263" s="33"/>
    </row>
    <row r="1264" spans="1:35" x14ac:dyDescent="0.2">
      <c r="A1264" t="s">
        <v>390</v>
      </c>
      <c r="B1264" s="12"/>
      <c r="C1264" s="15"/>
      <c r="D1264" s="13"/>
      <c r="E1264" s="12"/>
      <c r="F1264" s="14"/>
      <c r="G1264" s="15"/>
      <c r="H1264" s="34"/>
      <c r="I1264" s="34"/>
      <c r="J1264" s="34"/>
      <c r="K1264" s="34"/>
      <c r="L1264" s="34"/>
      <c r="M1264" s="34"/>
      <c r="N1264" s="34"/>
      <c r="O1264" s="34"/>
      <c r="P1264" s="34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  <c r="AC1264" s="34"/>
      <c r="AD1264" s="34"/>
      <c r="AE1264" s="34"/>
      <c r="AF1264" s="34"/>
      <c r="AG1264" s="34"/>
      <c r="AH1264" s="34"/>
      <c r="AI1264" s="34"/>
    </row>
    <row r="1265" spans="1:35" x14ac:dyDescent="0.2">
      <c r="A1265" t="s">
        <v>390</v>
      </c>
      <c r="B1265" s="9" t="str">
        <f>D1265</f>
        <v>LAPAROSCOPY APPENDECTOMY</v>
      </c>
      <c r="C1265" s="1">
        <v>44970</v>
      </c>
      <c r="D1265" s="9" t="s">
        <v>142</v>
      </c>
      <c r="E1265" t="s">
        <v>171</v>
      </c>
      <c r="F1265" s="10">
        <v>22055.544074074118</v>
      </c>
      <c r="G1265" s="28">
        <v>15152.158778888888</v>
      </c>
      <c r="H1265" s="33">
        <v>1975</v>
      </c>
      <c r="I1265" s="33">
        <v>535.6</v>
      </c>
      <c r="J1265" s="33">
        <v>18306.101581481478</v>
      </c>
      <c r="K1265" s="33">
        <v>5003.6639999999998</v>
      </c>
      <c r="L1265" s="33">
        <v>5003.6639999999998</v>
      </c>
      <c r="M1265" s="33">
        <v>7505.4959999999992</v>
      </c>
      <c r="N1265" s="33">
        <v>11932.04934407407</v>
      </c>
      <c r="O1265" s="33">
        <v>13387.71525296296</v>
      </c>
      <c r="P1265" s="33">
        <v>3933.1709999999998</v>
      </c>
      <c r="Q1265" s="33">
        <v>3933.1709999999998</v>
      </c>
      <c r="R1265" s="33">
        <v>16254.935982592589</v>
      </c>
      <c r="S1265" s="33">
        <v>16078.491629999997</v>
      </c>
      <c r="T1265" s="33">
        <v>13387.71525296296</v>
      </c>
      <c r="U1265" s="33">
        <v>11887.938255925923</v>
      </c>
      <c r="V1265" s="33">
        <v>14336.103648148146</v>
      </c>
      <c r="W1265" s="33">
        <v>5003.6639999999998</v>
      </c>
      <c r="X1265" s="33">
        <v>17556.21308296296</v>
      </c>
      <c r="Y1265" s="33">
        <v>2809</v>
      </c>
      <c r="Z1265" s="33">
        <v>5003.6639999999998</v>
      </c>
      <c r="AA1265" s="33">
        <v>2735.6343703703706</v>
      </c>
      <c r="AB1265" s="33">
        <v>5003.6639999999998</v>
      </c>
      <c r="AC1265" s="33">
        <v>17644.435259259259</v>
      </c>
      <c r="AD1265" s="33">
        <v>530.4</v>
      </c>
      <c r="AE1265" s="33">
        <v>7154</v>
      </c>
      <c r="AF1265" s="33">
        <v>5003.6639999999998</v>
      </c>
      <c r="AG1265" s="33">
        <v>520</v>
      </c>
      <c r="AH1265" s="33">
        <v>520</v>
      </c>
      <c r="AI1265" s="33">
        <v>18306.101581481478</v>
      </c>
    </row>
    <row r="1266" spans="1:35" x14ac:dyDescent="0.2">
      <c r="A1266" t="s">
        <v>390</v>
      </c>
      <c r="D1266" s="9"/>
      <c r="E1266" t="s">
        <v>13</v>
      </c>
      <c r="F1266" s="10">
        <v>7838.5185185185182</v>
      </c>
      <c r="H1266" s="33"/>
      <c r="I1266" s="33"/>
      <c r="J1266" s="33"/>
      <c r="K1266" s="33"/>
      <c r="L1266" s="33"/>
      <c r="M1266" s="33"/>
      <c r="N1266" s="33"/>
      <c r="O1266" s="33"/>
      <c r="P1266" s="33"/>
      <c r="Q1266" s="33"/>
      <c r="R1266" s="33"/>
      <c r="S1266" s="33"/>
      <c r="T1266" s="33"/>
      <c r="U1266" s="33"/>
      <c r="V1266" s="33"/>
      <c r="W1266" s="33"/>
      <c r="X1266" s="33"/>
      <c r="Y1266" s="33"/>
      <c r="Z1266" s="33"/>
      <c r="AA1266" s="33"/>
      <c r="AB1266" s="33"/>
      <c r="AC1266" s="33"/>
      <c r="AD1266" s="33"/>
      <c r="AE1266" s="33"/>
      <c r="AF1266" s="33"/>
      <c r="AG1266" s="33"/>
      <c r="AH1266" s="33"/>
      <c r="AI1266" s="33"/>
    </row>
    <row r="1267" spans="1:35" x14ac:dyDescent="0.2">
      <c r="A1267" t="s">
        <v>390</v>
      </c>
      <c r="D1267" s="9"/>
      <c r="E1267" t="s">
        <v>16</v>
      </c>
      <c r="F1267" s="10">
        <v>3683.9506172839506</v>
      </c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  <c r="R1267" s="33"/>
      <c r="S1267" s="33"/>
      <c r="T1267" s="33"/>
      <c r="U1267" s="33"/>
      <c r="V1267" s="33"/>
      <c r="W1267" s="33"/>
      <c r="X1267" s="33"/>
      <c r="Y1267" s="33"/>
      <c r="Z1267" s="33"/>
      <c r="AA1267" s="33"/>
      <c r="AB1267" s="33"/>
      <c r="AC1267" s="33"/>
      <c r="AD1267" s="33"/>
      <c r="AE1267" s="33"/>
      <c r="AF1267" s="33"/>
      <c r="AG1267" s="33"/>
      <c r="AH1267" s="33"/>
      <c r="AI1267" s="33"/>
    </row>
    <row r="1268" spans="1:35" x14ac:dyDescent="0.2">
      <c r="A1268" t="s">
        <v>390</v>
      </c>
      <c r="D1268" s="9"/>
      <c r="E1268" t="s">
        <v>19</v>
      </c>
      <c r="F1268" s="10">
        <v>2426.7654320987654</v>
      </c>
      <c r="H1268" s="33"/>
      <c r="I1268" s="33"/>
      <c r="J1268" s="33"/>
      <c r="K1268" s="33"/>
      <c r="L1268" s="33"/>
      <c r="M1268" s="33"/>
      <c r="N1268" s="33"/>
      <c r="O1268" s="33"/>
      <c r="P1268" s="33"/>
      <c r="Q1268" s="33"/>
      <c r="R1268" s="33"/>
      <c r="S1268" s="33"/>
      <c r="T1268" s="33"/>
      <c r="U1268" s="33"/>
      <c r="V1268" s="33"/>
      <c r="W1268" s="33"/>
      <c r="X1268" s="33"/>
      <c r="Y1268" s="33"/>
      <c r="Z1268" s="33"/>
      <c r="AA1268" s="33"/>
      <c r="AB1268" s="33"/>
      <c r="AC1268" s="33"/>
      <c r="AD1268" s="33"/>
      <c r="AE1268" s="33"/>
      <c r="AF1268" s="33"/>
      <c r="AG1268" s="33"/>
      <c r="AH1268" s="33"/>
      <c r="AI1268" s="33"/>
    </row>
    <row r="1269" spans="1:35" x14ac:dyDescent="0.2">
      <c r="A1269" t="s">
        <v>390</v>
      </c>
      <c r="D1269" s="9"/>
      <c r="E1269" t="s">
        <v>9</v>
      </c>
      <c r="F1269" s="10">
        <v>2110.4390123456756</v>
      </c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  <c r="R1269" s="33"/>
      <c r="S1269" s="33"/>
      <c r="T1269" s="33"/>
      <c r="U1269" s="33"/>
      <c r="V1269" s="33"/>
      <c r="W1269" s="33"/>
      <c r="X1269" s="33"/>
      <c r="Y1269" s="33"/>
      <c r="Z1269" s="33"/>
      <c r="AA1269" s="33"/>
      <c r="AB1269" s="33"/>
      <c r="AC1269" s="33"/>
      <c r="AD1269" s="33"/>
      <c r="AE1269" s="33"/>
      <c r="AF1269" s="33"/>
      <c r="AG1269" s="33"/>
      <c r="AH1269" s="33"/>
      <c r="AI1269" s="33"/>
    </row>
    <row r="1270" spans="1:35" x14ac:dyDescent="0.2">
      <c r="A1270" t="s">
        <v>390</v>
      </c>
      <c r="D1270" s="9"/>
      <c r="E1270" t="s">
        <v>7</v>
      </c>
      <c r="F1270" s="10">
        <v>1950.2716049382716</v>
      </c>
      <c r="H1270" s="33"/>
      <c r="I1270" s="33"/>
      <c r="J1270" s="33"/>
      <c r="K1270" s="33"/>
      <c r="L1270" s="33"/>
      <c r="M1270" s="33"/>
      <c r="N1270" s="33"/>
      <c r="O1270" s="33"/>
      <c r="P1270" s="33"/>
      <c r="Q1270" s="33"/>
      <c r="R1270" s="33"/>
      <c r="S1270" s="33"/>
      <c r="T1270" s="33"/>
      <c r="U1270" s="33"/>
      <c r="V1270" s="33"/>
      <c r="W1270" s="33"/>
      <c r="X1270" s="33"/>
      <c r="Y1270" s="33"/>
      <c r="Z1270" s="33"/>
      <c r="AA1270" s="33"/>
      <c r="AB1270" s="33"/>
      <c r="AC1270" s="33"/>
      <c r="AD1270" s="33"/>
      <c r="AE1270" s="33"/>
      <c r="AF1270" s="33"/>
      <c r="AG1270" s="33"/>
      <c r="AH1270" s="33"/>
      <c r="AI1270" s="33"/>
    </row>
    <row r="1271" spans="1:35" x14ac:dyDescent="0.2">
      <c r="A1271" t="s">
        <v>390</v>
      </c>
      <c r="D1271" s="9"/>
      <c r="E1271" t="s">
        <v>27</v>
      </c>
      <c r="F1271" s="10">
        <v>1505.2962962962963</v>
      </c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3"/>
      <c r="AD1271" s="33"/>
      <c r="AE1271" s="33"/>
      <c r="AF1271" s="33"/>
      <c r="AG1271" s="33"/>
      <c r="AH1271" s="33"/>
      <c r="AI1271" s="33"/>
    </row>
    <row r="1272" spans="1:35" x14ac:dyDescent="0.2">
      <c r="A1272" t="s">
        <v>390</v>
      </c>
      <c r="D1272" s="9"/>
      <c r="E1272" t="s">
        <v>8</v>
      </c>
      <c r="F1272" s="10">
        <v>1203.5960493827181</v>
      </c>
      <c r="H1272" s="33"/>
      <c r="I1272" s="33"/>
      <c r="J1272" s="33"/>
      <c r="K1272" s="33"/>
      <c r="L1272" s="33"/>
      <c r="M1272" s="33"/>
      <c r="N1272" s="33"/>
      <c r="O1272" s="33"/>
      <c r="P1272" s="33"/>
      <c r="Q1272" s="33"/>
      <c r="R1272" s="33"/>
      <c r="S1272" s="33"/>
      <c r="T1272" s="33"/>
      <c r="U1272" s="33"/>
      <c r="V1272" s="33"/>
      <c r="W1272" s="33"/>
      <c r="X1272" s="33"/>
      <c r="Y1272" s="33"/>
      <c r="Z1272" s="33"/>
      <c r="AA1272" s="33"/>
      <c r="AB1272" s="33"/>
      <c r="AC1272" s="33"/>
      <c r="AD1272" s="33"/>
      <c r="AE1272" s="33"/>
      <c r="AF1272" s="33"/>
      <c r="AG1272" s="33"/>
      <c r="AH1272" s="33"/>
      <c r="AI1272" s="33"/>
    </row>
    <row r="1273" spans="1:35" x14ac:dyDescent="0.2">
      <c r="A1273" t="s">
        <v>390</v>
      </c>
      <c r="D1273" s="9"/>
      <c r="E1273" t="s">
        <v>11</v>
      </c>
      <c r="F1273" s="10">
        <v>577.55555555555554</v>
      </c>
      <c r="H1273" s="33"/>
      <c r="I1273" s="33"/>
      <c r="J1273" s="33"/>
      <c r="K1273" s="33"/>
      <c r="L1273" s="33"/>
      <c r="M1273" s="33"/>
      <c r="N1273" s="33"/>
      <c r="O1273" s="33"/>
      <c r="P1273" s="33"/>
      <c r="Q1273" s="33"/>
      <c r="R1273" s="33"/>
      <c r="S1273" s="33"/>
      <c r="T1273" s="33"/>
      <c r="U1273" s="33"/>
      <c r="V1273" s="33"/>
      <c r="W1273" s="33"/>
      <c r="X1273" s="33"/>
      <c r="Y1273" s="33"/>
      <c r="Z1273" s="33"/>
      <c r="AA1273" s="33"/>
      <c r="AB1273" s="33"/>
      <c r="AC1273" s="33"/>
      <c r="AD1273" s="33"/>
      <c r="AE1273" s="33"/>
      <c r="AF1273" s="33"/>
      <c r="AG1273" s="33"/>
      <c r="AH1273" s="33"/>
      <c r="AI1273" s="33"/>
    </row>
    <row r="1274" spans="1:35" x14ac:dyDescent="0.2">
      <c r="A1274" t="s">
        <v>390</v>
      </c>
      <c r="D1274" s="9"/>
      <c r="E1274" t="s">
        <v>12</v>
      </c>
      <c r="F1274" s="10">
        <v>329.50617283950618</v>
      </c>
      <c r="H1274" s="33"/>
      <c r="I1274" s="33"/>
      <c r="J1274" s="33"/>
      <c r="K1274" s="33"/>
      <c r="L1274" s="33"/>
      <c r="M1274" s="33"/>
      <c r="N1274" s="33"/>
      <c r="O1274" s="33"/>
      <c r="P1274" s="33"/>
      <c r="Q1274" s="33"/>
      <c r="R1274" s="33"/>
      <c r="S1274" s="33"/>
      <c r="T1274" s="33"/>
      <c r="U1274" s="33"/>
      <c r="V1274" s="33"/>
      <c r="W1274" s="33"/>
      <c r="X1274" s="33"/>
      <c r="Y1274" s="33"/>
      <c r="Z1274" s="33"/>
      <c r="AA1274" s="33"/>
      <c r="AB1274" s="33"/>
      <c r="AC1274" s="33"/>
      <c r="AD1274" s="33"/>
      <c r="AE1274" s="33"/>
      <c r="AF1274" s="33"/>
      <c r="AG1274" s="33"/>
      <c r="AH1274" s="33"/>
      <c r="AI1274" s="33"/>
    </row>
    <row r="1275" spans="1:35" x14ac:dyDescent="0.2">
      <c r="A1275" t="s">
        <v>390</v>
      </c>
      <c r="D1275" s="9"/>
      <c r="E1275" t="s">
        <v>26</v>
      </c>
      <c r="F1275" s="10">
        <v>282.04296296296343</v>
      </c>
      <c r="H1275" s="33"/>
      <c r="I1275" s="33"/>
      <c r="J1275" s="33"/>
      <c r="K1275" s="33"/>
      <c r="L1275" s="33"/>
      <c r="M1275" s="33"/>
      <c r="N1275" s="33"/>
      <c r="O1275" s="33"/>
      <c r="P1275" s="33"/>
      <c r="Q1275" s="33"/>
      <c r="R1275" s="33"/>
      <c r="S1275" s="33"/>
      <c r="T1275" s="33"/>
      <c r="U1275" s="33"/>
      <c r="V1275" s="33"/>
      <c r="W1275" s="33"/>
      <c r="X1275" s="33"/>
      <c r="Y1275" s="33"/>
      <c r="Z1275" s="33"/>
      <c r="AA1275" s="33"/>
      <c r="AB1275" s="33"/>
      <c r="AC1275" s="33"/>
      <c r="AD1275" s="33"/>
      <c r="AE1275" s="33"/>
      <c r="AF1275" s="33"/>
      <c r="AG1275" s="33"/>
      <c r="AH1275" s="33"/>
      <c r="AI1275" s="33"/>
    </row>
    <row r="1276" spans="1:35" x14ac:dyDescent="0.2">
      <c r="A1276" t="s">
        <v>390</v>
      </c>
      <c r="D1276" s="9"/>
      <c r="E1276" t="s">
        <v>67</v>
      </c>
      <c r="F1276" s="10">
        <v>88.271604938271608</v>
      </c>
      <c r="H1276" s="33"/>
      <c r="I1276" s="33"/>
      <c r="J1276" s="33"/>
      <c r="K1276" s="33"/>
      <c r="L1276" s="33"/>
      <c r="M1276" s="33"/>
      <c r="N1276" s="33"/>
      <c r="O1276" s="33"/>
      <c r="P1276" s="33"/>
      <c r="Q1276" s="33"/>
      <c r="R1276" s="33"/>
      <c r="S1276" s="33"/>
      <c r="T1276" s="33"/>
      <c r="U1276" s="33"/>
      <c r="V1276" s="33"/>
      <c r="W1276" s="33"/>
      <c r="X1276" s="33"/>
      <c r="Y1276" s="33"/>
      <c r="Z1276" s="33"/>
      <c r="AA1276" s="33"/>
      <c r="AB1276" s="33"/>
      <c r="AC1276" s="33"/>
      <c r="AD1276" s="33"/>
      <c r="AE1276" s="33"/>
      <c r="AF1276" s="33"/>
      <c r="AG1276" s="33"/>
      <c r="AH1276" s="33"/>
      <c r="AI1276" s="33"/>
    </row>
    <row r="1277" spans="1:35" x14ac:dyDescent="0.2">
      <c r="A1277" t="s">
        <v>390</v>
      </c>
      <c r="D1277" s="9"/>
      <c r="E1277" t="s">
        <v>24</v>
      </c>
      <c r="F1277" s="10">
        <v>33.333333333333336</v>
      </c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  <c r="R1277" s="33"/>
      <c r="S1277" s="33"/>
      <c r="T1277" s="33"/>
      <c r="U1277" s="33"/>
      <c r="V1277" s="33"/>
      <c r="W1277" s="33"/>
      <c r="X1277" s="33"/>
      <c r="Y1277" s="33"/>
      <c r="Z1277" s="33"/>
      <c r="AA1277" s="33"/>
      <c r="AB1277" s="33"/>
      <c r="AC1277" s="33"/>
      <c r="AD1277" s="33"/>
      <c r="AE1277" s="33"/>
      <c r="AF1277" s="33"/>
      <c r="AG1277" s="33"/>
      <c r="AH1277" s="33"/>
      <c r="AI1277" s="33"/>
    </row>
    <row r="1278" spans="1:35" x14ac:dyDescent="0.2">
      <c r="A1278" t="s">
        <v>390</v>
      </c>
      <c r="D1278" s="9"/>
      <c r="E1278" t="s">
        <v>14</v>
      </c>
      <c r="F1278" s="10">
        <v>15.481481481481481</v>
      </c>
      <c r="H1278" s="33"/>
      <c r="I1278" s="33"/>
      <c r="J1278" s="33"/>
      <c r="K1278" s="33"/>
      <c r="L1278" s="33"/>
      <c r="M1278" s="33"/>
      <c r="N1278" s="33"/>
      <c r="O1278" s="33"/>
      <c r="P1278" s="33"/>
      <c r="Q1278" s="33"/>
      <c r="R1278" s="33"/>
      <c r="S1278" s="33"/>
      <c r="T1278" s="33"/>
      <c r="U1278" s="33"/>
      <c r="V1278" s="33"/>
      <c r="W1278" s="33"/>
      <c r="X1278" s="33"/>
      <c r="Y1278" s="33"/>
      <c r="Z1278" s="33"/>
      <c r="AA1278" s="33"/>
      <c r="AB1278" s="33"/>
      <c r="AC1278" s="33"/>
      <c r="AD1278" s="33"/>
      <c r="AE1278" s="33"/>
      <c r="AF1278" s="33"/>
      <c r="AG1278" s="33"/>
      <c r="AH1278" s="33"/>
      <c r="AI1278" s="33"/>
    </row>
    <row r="1279" spans="1:35" x14ac:dyDescent="0.2">
      <c r="A1279" t="s">
        <v>390</v>
      </c>
      <c r="D1279" s="9"/>
      <c r="E1279" t="s">
        <v>17</v>
      </c>
      <c r="F1279" s="10">
        <v>6.4197530864197532</v>
      </c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3"/>
      <c r="AD1279" s="33"/>
      <c r="AE1279" s="33"/>
      <c r="AF1279" s="33"/>
      <c r="AG1279" s="33"/>
      <c r="AH1279" s="33"/>
      <c r="AI1279" s="33"/>
    </row>
    <row r="1280" spans="1:35" x14ac:dyDescent="0.2">
      <c r="A1280" t="s">
        <v>390</v>
      </c>
      <c r="D1280" s="9"/>
      <c r="E1280" t="s">
        <v>21</v>
      </c>
      <c r="F1280" s="10">
        <v>2.4691358024691357</v>
      </c>
      <c r="H1280" s="33"/>
      <c r="I1280" s="33"/>
      <c r="J1280" s="33"/>
      <c r="K1280" s="33"/>
      <c r="L1280" s="33"/>
      <c r="M1280" s="33"/>
      <c r="N1280" s="33"/>
      <c r="O1280" s="33"/>
      <c r="P1280" s="33"/>
      <c r="Q1280" s="33"/>
      <c r="R1280" s="33"/>
      <c r="S1280" s="33"/>
      <c r="T1280" s="33"/>
      <c r="U1280" s="33"/>
      <c r="V1280" s="33"/>
      <c r="W1280" s="33"/>
      <c r="X1280" s="33"/>
      <c r="Y1280" s="33"/>
      <c r="Z1280" s="33"/>
      <c r="AA1280" s="33"/>
      <c r="AB1280" s="33"/>
      <c r="AC1280" s="33"/>
      <c r="AD1280" s="33"/>
      <c r="AE1280" s="33"/>
      <c r="AF1280" s="33"/>
      <c r="AG1280" s="33"/>
      <c r="AH1280" s="33"/>
      <c r="AI1280" s="33"/>
    </row>
    <row r="1281" spans="1:35" x14ac:dyDescent="0.2">
      <c r="A1281" t="s">
        <v>390</v>
      </c>
      <c r="D1281" s="9"/>
      <c r="E1281" t="s">
        <v>20</v>
      </c>
      <c r="F1281" s="10">
        <v>0.98765432098765427</v>
      </c>
      <c r="H1281" s="33"/>
      <c r="I1281" s="33"/>
      <c r="J1281" s="33"/>
      <c r="K1281" s="33"/>
      <c r="L1281" s="33"/>
      <c r="M1281" s="33"/>
      <c r="N1281" s="33"/>
      <c r="O1281" s="33"/>
      <c r="P1281" s="33"/>
      <c r="Q1281" s="33"/>
      <c r="R1281" s="33"/>
      <c r="S1281" s="33"/>
      <c r="T1281" s="33"/>
      <c r="U1281" s="33"/>
      <c r="V1281" s="33"/>
      <c r="W1281" s="33"/>
      <c r="X1281" s="33"/>
      <c r="Y1281" s="33"/>
      <c r="Z1281" s="33"/>
      <c r="AA1281" s="33"/>
      <c r="AB1281" s="33"/>
      <c r="AC1281" s="33"/>
      <c r="AD1281" s="33"/>
      <c r="AE1281" s="33"/>
      <c r="AF1281" s="33"/>
      <c r="AG1281" s="33"/>
      <c r="AH1281" s="33"/>
      <c r="AI1281" s="33"/>
    </row>
    <row r="1282" spans="1:35" x14ac:dyDescent="0.2">
      <c r="A1282" t="s">
        <v>390</v>
      </c>
      <c r="D1282" s="9"/>
      <c r="E1282" t="s">
        <v>10</v>
      </c>
      <c r="F1282" s="10">
        <v>0.63888888888888884</v>
      </c>
      <c r="H1282" s="33"/>
      <c r="I1282" s="33"/>
      <c r="J1282" s="33"/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  <c r="V1282" s="33"/>
      <c r="W1282" s="33"/>
      <c r="X1282" s="33"/>
      <c r="Y1282" s="33"/>
      <c r="Z1282" s="33"/>
      <c r="AA1282" s="33"/>
      <c r="AB1282" s="33"/>
      <c r="AC1282" s="33"/>
      <c r="AD1282" s="33"/>
      <c r="AE1282" s="33"/>
      <c r="AF1282" s="33"/>
      <c r="AG1282" s="33"/>
      <c r="AH1282" s="33"/>
      <c r="AI1282" s="33"/>
    </row>
    <row r="1283" spans="1:35" x14ac:dyDescent="0.2">
      <c r="A1283" t="s">
        <v>390</v>
      </c>
      <c r="B1283" s="12"/>
      <c r="C1283" s="15"/>
      <c r="D1283" s="13"/>
      <c r="E1283" s="12"/>
      <c r="F1283" s="14"/>
      <c r="G1283" s="15"/>
      <c r="H1283" s="34"/>
      <c r="I1283" s="34"/>
      <c r="J1283" s="34"/>
      <c r="K1283" s="34"/>
      <c r="L1283" s="34"/>
      <c r="M1283" s="34"/>
      <c r="N1283" s="34"/>
      <c r="O1283" s="34"/>
      <c r="P1283" s="34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  <c r="AC1283" s="34"/>
      <c r="AD1283" s="34"/>
      <c r="AE1283" s="34"/>
      <c r="AF1283" s="34"/>
      <c r="AG1283" s="34"/>
      <c r="AH1283" s="34"/>
      <c r="AI1283" s="34"/>
    </row>
    <row r="1284" spans="1:35" ht="24" x14ac:dyDescent="0.2">
      <c r="A1284" t="s">
        <v>390</v>
      </c>
      <c r="B1284" s="9" t="s">
        <v>426</v>
      </c>
      <c r="C1284" s="1">
        <v>45378</v>
      </c>
      <c r="D1284" s="9" t="s">
        <v>143</v>
      </c>
      <c r="E1284" t="s">
        <v>171</v>
      </c>
      <c r="F1284" s="10">
        <v>4399.6798369565267</v>
      </c>
      <c r="G1284" s="28">
        <v>3022.8</v>
      </c>
      <c r="H1284" s="33">
        <v>1661</v>
      </c>
      <c r="I1284" s="33">
        <v>241.02</v>
      </c>
      <c r="J1284" s="33">
        <v>3652</v>
      </c>
      <c r="K1284" s="33">
        <v>797.7983999999999</v>
      </c>
      <c r="L1284" s="33">
        <v>797.7983999999999</v>
      </c>
      <c r="M1284" s="33">
        <v>1196.6976</v>
      </c>
      <c r="N1284" s="33">
        <v>2380.3999999999996</v>
      </c>
      <c r="O1284" s="33">
        <v>2670.7999999999997</v>
      </c>
      <c r="P1284" s="33">
        <v>767.47080000000005</v>
      </c>
      <c r="Q1284" s="33">
        <v>767.47080000000005</v>
      </c>
      <c r="R1284" s="33">
        <v>3242.7999999999997</v>
      </c>
      <c r="S1284" s="33">
        <v>3207.6</v>
      </c>
      <c r="T1284" s="33">
        <v>2670.7999999999997</v>
      </c>
      <c r="U1284" s="33">
        <v>2371.5999999999995</v>
      </c>
      <c r="V1284" s="33">
        <v>2860</v>
      </c>
      <c r="W1284" s="33">
        <v>797.7983999999999</v>
      </c>
      <c r="X1284" s="33">
        <v>3502.4</v>
      </c>
      <c r="Y1284" s="33">
        <v>1579</v>
      </c>
      <c r="Z1284" s="33">
        <v>797.7983999999999</v>
      </c>
      <c r="AA1284" s="33">
        <v>2510</v>
      </c>
      <c r="AB1284" s="33">
        <v>797.7983999999999</v>
      </c>
      <c r="AC1284" s="33">
        <v>3520</v>
      </c>
      <c r="AD1284" s="33">
        <v>238.68</v>
      </c>
      <c r="AE1284" s="33">
        <v>2011</v>
      </c>
      <c r="AF1284" s="33">
        <v>797.7983999999999</v>
      </c>
      <c r="AG1284" s="33">
        <v>234</v>
      </c>
      <c r="AH1284" s="33">
        <v>234</v>
      </c>
      <c r="AI1284" s="33">
        <v>3652</v>
      </c>
    </row>
    <row r="1285" spans="1:35" x14ac:dyDescent="0.2">
      <c r="A1285" t="s">
        <v>390</v>
      </c>
      <c r="D1285" s="9"/>
      <c r="E1285" t="s">
        <v>13</v>
      </c>
      <c r="F1285" s="10">
        <v>3982.717391304348</v>
      </c>
      <c r="H1285" s="33"/>
      <c r="I1285" s="33"/>
      <c r="J1285" s="33"/>
      <c r="K1285" s="33"/>
      <c r="L1285" s="33"/>
      <c r="M1285" s="33"/>
      <c r="N1285" s="33"/>
      <c r="O1285" s="33"/>
      <c r="P1285" s="33"/>
      <c r="Q1285" s="33"/>
      <c r="R1285" s="33"/>
      <c r="S1285" s="33"/>
      <c r="T1285" s="33"/>
      <c r="U1285" s="33"/>
      <c r="V1285" s="33"/>
      <c r="W1285" s="33"/>
      <c r="X1285" s="33"/>
      <c r="Y1285" s="33"/>
      <c r="Z1285" s="33"/>
      <c r="AA1285" s="33"/>
      <c r="AB1285" s="33"/>
      <c r="AC1285" s="33"/>
      <c r="AD1285" s="33"/>
      <c r="AE1285" s="33"/>
      <c r="AF1285" s="33"/>
      <c r="AG1285" s="33"/>
      <c r="AH1285" s="33"/>
      <c r="AI1285" s="33"/>
    </row>
    <row r="1286" spans="1:35" x14ac:dyDescent="0.2">
      <c r="A1286" t="s">
        <v>390</v>
      </c>
      <c r="D1286" s="9"/>
      <c r="E1286" t="s">
        <v>7</v>
      </c>
      <c r="F1286" s="10">
        <v>109.5</v>
      </c>
      <c r="H1286" s="33"/>
      <c r="I1286" s="33"/>
      <c r="J1286" s="33"/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  <c r="V1286" s="33"/>
      <c r="W1286" s="33"/>
      <c r="X1286" s="33"/>
      <c r="Y1286" s="33"/>
      <c r="Z1286" s="33"/>
      <c r="AA1286" s="33"/>
      <c r="AB1286" s="33"/>
      <c r="AC1286" s="33"/>
      <c r="AD1286" s="33"/>
      <c r="AE1286" s="33"/>
      <c r="AF1286" s="33"/>
      <c r="AG1286" s="33"/>
      <c r="AH1286" s="33"/>
      <c r="AI1286" s="33"/>
    </row>
    <row r="1287" spans="1:35" x14ac:dyDescent="0.2">
      <c r="A1287" t="s">
        <v>390</v>
      </c>
      <c r="D1287" s="9"/>
      <c r="E1287" t="s">
        <v>8</v>
      </c>
      <c r="F1287" s="10">
        <v>95.416304347825957</v>
      </c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3"/>
      <c r="W1287" s="33"/>
      <c r="X1287" s="33"/>
      <c r="Y1287" s="33"/>
      <c r="Z1287" s="33"/>
      <c r="AA1287" s="33"/>
      <c r="AB1287" s="33"/>
      <c r="AC1287" s="33"/>
      <c r="AD1287" s="33"/>
      <c r="AE1287" s="33"/>
      <c r="AF1287" s="33"/>
      <c r="AG1287" s="33"/>
      <c r="AH1287" s="33"/>
      <c r="AI1287" s="33"/>
    </row>
    <row r="1288" spans="1:35" x14ac:dyDescent="0.2">
      <c r="A1288" t="s">
        <v>390</v>
      </c>
      <c r="D1288" s="9"/>
      <c r="E1288" t="s">
        <v>16</v>
      </c>
      <c r="F1288" s="10">
        <v>47.826086956521742</v>
      </c>
      <c r="H1288" s="33"/>
      <c r="I1288" s="33"/>
      <c r="J1288" s="33"/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  <c r="V1288" s="33"/>
      <c r="W1288" s="33"/>
      <c r="X1288" s="33"/>
      <c r="Y1288" s="33"/>
      <c r="Z1288" s="33"/>
      <c r="AA1288" s="33"/>
      <c r="AB1288" s="33"/>
      <c r="AC1288" s="33"/>
      <c r="AD1288" s="33"/>
      <c r="AE1288" s="33"/>
      <c r="AF1288" s="33"/>
      <c r="AG1288" s="33"/>
      <c r="AH1288" s="33"/>
      <c r="AI1288" s="33"/>
    </row>
    <row r="1289" spans="1:35" x14ac:dyDescent="0.2">
      <c r="A1289" t="s">
        <v>390</v>
      </c>
      <c r="D1289" s="9"/>
      <c r="E1289" t="s">
        <v>11</v>
      </c>
      <c r="F1289" s="10">
        <v>46.108695652173914</v>
      </c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3"/>
      <c r="AD1289" s="33"/>
      <c r="AE1289" s="33"/>
      <c r="AF1289" s="33"/>
      <c r="AG1289" s="33"/>
      <c r="AH1289" s="33"/>
      <c r="AI1289" s="33"/>
    </row>
    <row r="1290" spans="1:35" x14ac:dyDescent="0.2">
      <c r="A1290" t="s">
        <v>390</v>
      </c>
      <c r="D1290" s="9"/>
      <c r="E1290" t="s">
        <v>26</v>
      </c>
      <c r="F1290" s="10">
        <v>30.058152173913051</v>
      </c>
      <c r="H1290" s="33"/>
      <c r="I1290" s="33"/>
      <c r="J1290" s="33"/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  <c r="V1290" s="33"/>
      <c r="W1290" s="33"/>
      <c r="X1290" s="33"/>
      <c r="Y1290" s="33"/>
      <c r="Z1290" s="33"/>
      <c r="AA1290" s="33"/>
      <c r="AB1290" s="33"/>
      <c r="AC1290" s="33"/>
      <c r="AD1290" s="33"/>
      <c r="AE1290" s="33"/>
      <c r="AF1290" s="33"/>
      <c r="AG1290" s="33"/>
      <c r="AH1290" s="33"/>
      <c r="AI1290" s="33"/>
    </row>
    <row r="1291" spans="1:35" x14ac:dyDescent="0.2">
      <c r="A1291" t="s">
        <v>390</v>
      </c>
      <c r="D1291" s="9"/>
      <c r="E1291" t="s">
        <v>12</v>
      </c>
      <c r="F1291" s="10">
        <v>28.695652173913043</v>
      </c>
      <c r="H1291" s="33"/>
      <c r="I1291" s="33"/>
      <c r="J1291" s="33"/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  <c r="V1291" s="33"/>
      <c r="W1291" s="33"/>
      <c r="X1291" s="33"/>
      <c r="Y1291" s="33"/>
      <c r="Z1291" s="33"/>
      <c r="AA1291" s="33"/>
      <c r="AB1291" s="33"/>
      <c r="AC1291" s="33"/>
      <c r="AD1291" s="33"/>
      <c r="AE1291" s="33"/>
      <c r="AF1291" s="33"/>
      <c r="AG1291" s="33"/>
      <c r="AH1291" s="33"/>
      <c r="AI1291" s="33"/>
    </row>
    <row r="1292" spans="1:35" x14ac:dyDescent="0.2">
      <c r="A1292" t="s">
        <v>390</v>
      </c>
      <c r="D1292" s="9"/>
      <c r="E1292" t="s">
        <v>19</v>
      </c>
      <c r="F1292" s="10">
        <v>26.945652173913043</v>
      </c>
      <c r="H1292" s="33"/>
      <c r="I1292" s="33"/>
      <c r="J1292" s="33"/>
      <c r="K1292" s="33"/>
      <c r="L1292" s="33"/>
      <c r="M1292" s="33"/>
      <c r="N1292" s="33"/>
      <c r="O1292" s="33"/>
      <c r="P1292" s="33"/>
      <c r="Q1292" s="33"/>
      <c r="R1292" s="33"/>
      <c r="S1292" s="33"/>
      <c r="T1292" s="33"/>
      <c r="U1292" s="33"/>
      <c r="V1292" s="33"/>
      <c r="W1292" s="33"/>
      <c r="X1292" s="33"/>
      <c r="Y1292" s="33"/>
      <c r="Z1292" s="33"/>
      <c r="AA1292" s="33"/>
      <c r="AB1292" s="33"/>
      <c r="AC1292" s="33"/>
      <c r="AD1292" s="33"/>
      <c r="AE1292" s="33"/>
      <c r="AF1292" s="33"/>
      <c r="AG1292" s="33"/>
      <c r="AH1292" s="33"/>
      <c r="AI1292" s="33"/>
    </row>
    <row r="1293" spans="1:35" x14ac:dyDescent="0.2">
      <c r="A1293" t="s">
        <v>390</v>
      </c>
      <c r="D1293" s="9"/>
      <c r="E1293" t="s">
        <v>27</v>
      </c>
      <c r="F1293" s="10">
        <v>26.125</v>
      </c>
      <c r="H1293" s="33"/>
      <c r="I1293" s="33"/>
      <c r="J1293" s="33"/>
      <c r="K1293" s="33"/>
      <c r="L1293" s="33"/>
      <c r="M1293" s="33"/>
      <c r="N1293" s="33"/>
      <c r="O1293" s="33"/>
      <c r="P1293" s="33"/>
      <c r="Q1293" s="33"/>
      <c r="R1293" s="33"/>
      <c r="S1293" s="33"/>
      <c r="T1293" s="33"/>
      <c r="U1293" s="33"/>
      <c r="V1293" s="33"/>
      <c r="W1293" s="33"/>
      <c r="X1293" s="33"/>
      <c r="Y1293" s="33"/>
      <c r="Z1293" s="33"/>
      <c r="AA1293" s="33"/>
      <c r="AB1293" s="33"/>
      <c r="AC1293" s="33"/>
      <c r="AD1293" s="33"/>
      <c r="AE1293" s="33"/>
      <c r="AF1293" s="33"/>
      <c r="AG1293" s="33"/>
      <c r="AH1293" s="33"/>
      <c r="AI1293" s="33"/>
    </row>
    <row r="1294" spans="1:35" x14ac:dyDescent="0.2">
      <c r="A1294" t="s">
        <v>390</v>
      </c>
      <c r="D1294" s="9"/>
      <c r="E1294" t="s">
        <v>9</v>
      </c>
      <c r="F1294" s="10">
        <v>3.3466847826086954</v>
      </c>
      <c r="H1294" s="33"/>
      <c r="I1294" s="33"/>
      <c r="J1294" s="33"/>
      <c r="K1294" s="33"/>
      <c r="L1294" s="33"/>
      <c r="M1294" s="33"/>
      <c r="N1294" s="33"/>
      <c r="O1294" s="33"/>
      <c r="P1294" s="33"/>
      <c r="Q1294" s="33"/>
      <c r="R1294" s="33"/>
      <c r="S1294" s="33"/>
      <c r="T1294" s="33"/>
      <c r="U1294" s="33"/>
      <c r="V1294" s="33"/>
      <c r="W1294" s="33"/>
      <c r="X1294" s="33"/>
      <c r="Y1294" s="33"/>
      <c r="Z1294" s="33"/>
      <c r="AA1294" s="33"/>
      <c r="AB1294" s="33"/>
      <c r="AC1294" s="33"/>
      <c r="AD1294" s="33"/>
      <c r="AE1294" s="33"/>
      <c r="AF1294" s="33"/>
      <c r="AG1294" s="33"/>
      <c r="AH1294" s="33"/>
      <c r="AI1294" s="33"/>
    </row>
    <row r="1295" spans="1:35" x14ac:dyDescent="0.2">
      <c r="A1295" t="s">
        <v>390</v>
      </c>
      <c r="D1295" s="9"/>
      <c r="E1295" t="s">
        <v>22</v>
      </c>
      <c r="F1295" s="10">
        <v>2.9402173913043477</v>
      </c>
      <c r="H1295" s="33"/>
      <c r="I1295" s="33"/>
      <c r="J1295" s="33"/>
      <c r="K1295" s="33"/>
      <c r="L1295" s="33"/>
      <c r="M1295" s="33"/>
      <c r="N1295" s="33"/>
      <c r="O1295" s="33"/>
      <c r="P1295" s="33"/>
      <c r="Q1295" s="33"/>
      <c r="R1295" s="33"/>
      <c r="S1295" s="33"/>
      <c r="T1295" s="33"/>
      <c r="U1295" s="33"/>
      <c r="V1295" s="33"/>
      <c r="W1295" s="33"/>
      <c r="X1295" s="33"/>
      <c r="Y1295" s="33"/>
      <c r="Z1295" s="33"/>
      <c r="AA1295" s="33"/>
      <c r="AB1295" s="33"/>
      <c r="AC1295" s="33"/>
      <c r="AD1295" s="33"/>
      <c r="AE1295" s="33"/>
      <c r="AF1295" s="33"/>
      <c r="AG1295" s="33"/>
      <c r="AH1295" s="33"/>
      <c r="AI1295" s="33"/>
    </row>
    <row r="1296" spans="1:35" x14ac:dyDescent="0.2">
      <c r="A1296" t="s">
        <v>390</v>
      </c>
      <c r="B1296" s="12"/>
      <c r="C1296" s="15"/>
      <c r="D1296" s="13"/>
      <c r="E1296" s="12"/>
      <c r="F1296" s="14"/>
      <c r="G1296" s="15"/>
      <c r="H1296" s="34"/>
      <c r="I1296" s="34"/>
      <c r="J1296" s="34"/>
      <c r="K1296" s="34"/>
      <c r="L1296" s="34"/>
      <c r="M1296" s="34"/>
      <c r="N1296" s="34"/>
      <c r="O1296" s="34"/>
      <c r="P1296" s="34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34"/>
      <c r="AF1296" s="34"/>
      <c r="AG1296" s="34"/>
      <c r="AH1296" s="34"/>
      <c r="AI1296" s="34"/>
    </row>
    <row r="1297" spans="1:35" ht="24" x14ac:dyDescent="0.2">
      <c r="A1297" t="s">
        <v>390</v>
      </c>
      <c r="B1297" s="9" t="s">
        <v>427</v>
      </c>
      <c r="C1297" s="1">
        <v>45380</v>
      </c>
      <c r="D1297" s="9" t="s">
        <v>144</v>
      </c>
      <c r="E1297" t="s">
        <v>171</v>
      </c>
      <c r="F1297" s="10">
        <v>5735.7415678776042</v>
      </c>
      <c r="G1297" s="28">
        <v>3940.6320000000005</v>
      </c>
      <c r="H1297" s="33">
        <v>1661</v>
      </c>
      <c r="I1297" s="33">
        <v>241.02</v>
      </c>
      <c r="J1297" s="33">
        <v>4760.88</v>
      </c>
      <c r="K1297" s="33">
        <v>1039.5936000000002</v>
      </c>
      <c r="L1297" s="33">
        <v>1039.5936000000002</v>
      </c>
      <c r="M1297" s="33">
        <v>1559.3904000000002</v>
      </c>
      <c r="N1297" s="33">
        <v>3103.1759999999995</v>
      </c>
      <c r="O1297" s="33">
        <v>3481.752</v>
      </c>
      <c r="P1297" s="33">
        <v>767.47080000000005</v>
      </c>
      <c r="Q1297" s="33">
        <v>767.47080000000005</v>
      </c>
      <c r="R1297" s="33">
        <v>4227.4319999999998</v>
      </c>
      <c r="S1297" s="33">
        <v>4181.5439999999999</v>
      </c>
      <c r="T1297" s="33">
        <v>3481.752</v>
      </c>
      <c r="U1297" s="33">
        <v>3091.7039999999997</v>
      </c>
      <c r="V1297" s="33">
        <v>3728.4</v>
      </c>
      <c r="W1297" s="33">
        <v>1039.5936000000002</v>
      </c>
      <c r="X1297" s="33">
        <v>4565.8560000000007</v>
      </c>
      <c r="Y1297" s="33">
        <v>1579</v>
      </c>
      <c r="Z1297" s="33">
        <v>1039.5936000000002</v>
      </c>
      <c r="AA1297" s="33">
        <v>2510</v>
      </c>
      <c r="AB1297" s="33">
        <v>1039.5936000000002</v>
      </c>
      <c r="AC1297" s="33">
        <v>4588.8</v>
      </c>
      <c r="AD1297" s="33">
        <v>238.68</v>
      </c>
      <c r="AE1297" s="33">
        <v>2011</v>
      </c>
      <c r="AF1297" s="33">
        <v>1039.5936000000002</v>
      </c>
      <c r="AG1297" s="33">
        <v>234</v>
      </c>
      <c r="AH1297" s="33">
        <v>234</v>
      </c>
      <c r="AI1297" s="33">
        <v>4760.88</v>
      </c>
    </row>
    <row r="1298" spans="1:35" x14ac:dyDescent="0.2">
      <c r="A1298" t="s">
        <v>390</v>
      </c>
      <c r="D1298" s="9"/>
      <c r="E1298" t="s">
        <v>13</v>
      </c>
      <c r="F1298" s="10">
        <v>4708.2523900573615</v>
      </c>
      <c r="H1298" s="33"/>
      <c r="I1298" s="33"/>
      <c r="J1298" s="33"/>
      <c r="K1298" s="33"/>
      <c r="L1298" s="33"/>
      <c r="M1298" s="33"/>
      <c r="N1298" s="33"/>
      <c r="O1298" s="33"/>
      <c r="P1298" s="33"/>
      <c r="Q1298" s="33"/>
      <c r="R1298" s="33"/>
      <c r="S1298" s="33"/>
      <c r="T1298" s="33"/>
      <c r="U1298" s="33"/>
      <c r="V1298" s="33"/>
      <c r="W1298" s="33"/>
      <c r="X1298" s="33"/>
      <c r="Y1298" s="33"/>
      <c r="Z1298" s="33"/>
      <c r="AA1298" s="33"/>
      <c r="AB1298" s="33"/>
      <c r="AC1298" s="33"/>
      <c r="AD1298" s="33"/>
      <c r="AE1298" s="33"/>
      <c r="AF1298" s="33"/>
      <c r="AG1298" s="33"/>
      <c r="AH1298" s="33"/>
      <c r="AI1298" s="33"/>
    </row>
    <row r="1299" spans="1:35" x14ac:dyDescent="0.2">
      <c r="A1299" t="s">
        <v>390</v>
      </c>
      <c r="D1299" s="9"/>
      <c r="E1299" t="s">
        <v>12</v>
      </c>
      <c r="F1299" s="10">
        <v>612.5054493307839</v>
      </c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  <c r="R1299" s="33"/>
      <c r="S1299" s="33"/>
      <c r="T1299" s="33"/>
      <c r="U1299" s="33"/>
      <c r="V1299" s="33"/>
      <c r="W1299" s="33"/>
      <c r="X1299" s="33"/>
      <c r="Y1299" s="33"/>
      <c r="Z1299" s="33"/>
      <c r="AA1299" s="33"/>
      <c r="AB1299" s="33"/>
      <c r="AC1299" s="33"/>
      <c r="AD1299" s="33"/>
      <c r="AE1299" s="33"/>
      <c r="AF1299" s="33"/>
      <c r="AG1299" s="33"/>
      <c r="AH1299" s="33"/>
      <c r="AI1299" s="33"/>
    </row>
    <row r="1300" spans="1:35" x14ac:dyDescent="0.2">
      <c r="A1300" t="s">
        <v>390</v>
      </c>
      <c r="D1300" s="9"/>
      <c r="E1300" t="s">
        <v>7</v>
      </c>
      <c r="F1300" s="10">
        <v>104.94837476099427</v>
      </c>
      <c r="H1300" s="33"/>
      <c r="I1300" s="33"/>
      <c r="J1300" s="33"/>
      <c r="K1300" s="33"/>
      <c r="L1300" s="33"/>
      <c r="M1300" s="33"/>
      <c r="N1300" s="33"/>
      <c r="O1300" s="33"/>
      <c r="P1300" s="33"/>
      <c r="Q1300" s="33"/>
      <c r="R1300" s="33"/>
      <c r="S1300" s="33"/>
      <c r="T1300" s="33"/>
      <c r="U1300" s="33"/>
      <c r="V1300" s="33"/>
      <c r="W1300" s="33"/>
      <c r="X1300" s="33"/>
      <c r="Y1300" s="33"/>
      <c r="Z1300" s="33"/>
      <c r="AA1300" s="33"/>
      <c r="AB1300" s="33"/>
      <c r="AC1300" s="33"/>
      <c r="AD1300" s="33"/>
      <c r="AE1300" s="33"/>
      <c r="AF1300" s="33"/>
      <c r="AG1300" s="33"/>
      <c r="AH1300" s="33"/>
      <c r="AI1300" s="33"/>
    </row>
    <row r="1301" spans="1:35" x14ac:dyDescent="0.2">
      <c r="A1301" t="s">
        <v>390</v>
      </c>
      <c r="D1301" s="9"/>
      <c r="E1301" t="s">
        <v>8</v>
      </c>
      <c r="F1301" s="10">
        <v>99.588413001912556</v>
      </c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  <c r="R1301" s="33"/>
      <c r="S1301" s="33"/>
      <c r="T1301" s="33"/>
      <c r="U1301" s="33"/>
      <c r="V1301" s="33"/>
      <c r="W1301" s="33"/>
      <c r="X1301" s="33"/>
      <c r="Y1301" s="33"/>
      <c r="Z1301" s="33"/>
      <c r="AA1301" s="33"/>
      <c r="AB1301" s="33"/>
      <c r="AC1301" s="33"/>
      <c r="AD1301" s="33"/>
      <c r="AE1301" s="33"/>
      <c r="AF1301" s="33"/>
      <c r="AG1301" s="33"/>
      <c r="AH1301" s="33"/>
      <c r="AI1301" s="33"/>
    </row>
    <row r="1302" spans="1:35" x14ac:dyDescent="0.2">
      <c r="A1302" t="s">
        <v>390</v>
      </c>
      <c r="D1302" s="9"/>
      <c r="E1302" t="s">
        <v>16</v>
      </c>
      <c r="F1302" s="10">
        <v>75.659655831739968</v>
      </c>
      <c r="H1302" s="33"/>
      <c r="I1302" s="33"/>
      <c r="J1302" s="33"/>
      <c r="K1302" s="33"/>
      <c r="L1302" s="33"/>
      <c r="M1302" s="33"/>
      <c r="N1302" s="33"/>
      <c r="O1302" s="33"/>
      <c r="P1302" s="33"/>
      <c r="Q1302" s="33"/>
      <c r="R1302" s="33"/>
      <c r="S1302" s="33"/>
      <c r="T1302" s="33"/>
      <c r="U1302" s="33"/>
      <c r="V1302" s="33"/>
      <c r="W1302" s="33"/>
      <c r="X1302" s="33"/>
      <c r="Y1302" s="33"/>
      <c r="Z1302" s="33"/>
      <c r="AA1302" s="33"/>
      <c r="AB1302" s="33"/>
      <c r="AC1302" s="33"/>
      <c r="AD1302" s="33"/>
      <c r="AE1302" s="33"/>
      <c r="AF1302" s="33"/>
      <c r="AG1302" s="33"/>
      <c r="AH1302" s="33"/>
      <c r="AI1302" s="33"/>
    </row>
    <row r="1303" spans="1:35" x14ac:dyDescent="0.2">
      <c r="A1303" t="s">
        <v>390</v>
      </c>
      <c r="D1303" s="9"/>
      <c r="E1303" t="s">
        <v>11</v>
      </c>
      <c r="F1303" s="10">
        <v>36.170172084130016</v>
      </c>
      <c r="H1303" s="33"/>
      <c r="I1303" s="33"/>
      <c r="J1303" s="33"/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  <c r="V1303" s="33"/>
      <c r="W1303" s="33"/>
      <c r="X1303" s="33"/>
      <c r="Y1303" s="33"/>
      <c r="Z1303" s="33"/>
      <c r="AA1303" s="33"/>
      <c r="AB1303" s="33"/>
      <c r="AC1303" s="33"/>
      <c r="AD1303" s="33"/>
      <c r="AE1303" s="33"/>
      <c r="AF1303" s="33"/>
      <c r="AG1303" s="33"/>
      <c r="AH1303" s="33"/>
      <c r="AI1303" s="33"/>
    </row>
    <row r="1304" spans="1:35" x14ac:dyDescent="0.2">
      <c r="A1304" t="s">
        <v>390</v>
      </c>
      <c r="D1304" s="9"/>
      <c r="E1304" t="s">
        <v>19</v>
      </c>
      <c r="F1304" s="10">
        <v>34.485659655831739</v>
      </c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  <c r="V1304" s="33"/>
      <c r="W1304" s="33"/>
      <c r="X1304" s="33"/>
      <c r="Y1304" s="33"/>
      <c r="Z1304" s="33"/>
      <c r="AA1304" s="33"/>
      <c r="AB1304" s="33"/>
      <c r="AC1304" s="33"/>
      <c r="AD1304" s="33"/>
      <c r="AE1304" s="33"/>
      <c r="AF1304" s="33"/>
      <c r="AG1304" s="33"/>
      <c r="AH1304" s="33"/>
      <c r="AI1304" s="33"/>
    </row>
    <row r="1305" spans="1:35" x14ac:dyDescent="0.2">
      <c r="A1305" t="s">
        <v>390</v>
      </c>
      <c r="D1305" s="9"/>
      <c r="E1305" t="s">
        <v>26</v>
      </c>
      <c r="F1305" s="10">
        <v>30.327495219885275</v>
      </c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  <c r="V1305" s="33"/>
      <c r="W1305" s="33"/>
      <c r="X1305" s="33"/>
      <c r="Y1305" s="33"/>
      <c r="Z1305" s="33"/>
      <c r="AA1305" s="33"/>
      <c r="AB1305" s="33"/>
      <c r="AC1305" s="33"/>
      <c r="AD1305" s="33"/>
      <c r="AE1305" s="33"/>
      <c r="AF1305" s="33"/>
      <c r="AG1305" s="33"/>
      <c r="AH1305" s="33"/>
      <c r="AI1305" s="33"/>
    </row>
    <row r="1306" spans="1:35" x14ac:dyDescent="0.2">
      <c r="A1306" t="s">
        <v>390</v>
      </c>
      <c r="D1306" s="9"/>
      <c r="E1306" t="s">
        <v>27</v>
      </c>
      <c r="F1306" s="10">
        <v>18.108986615678777</v>
      </c>
      <c r="H1306" s="33"/>
      <c r="I1306" s="33"/>
      <c r="J1306" s="33"/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  <c r="V1306" s="33"/>
      <c r="W1306" s="33"/>
      <c r="X1306" s="33"/>
      <c r="Y1306" s="33"/>
      <c r="Z1306" s="33"/>
      <c r="AA1306" s="33"/>
      <c r="AB1306" s="33"/>
      <c r="AC1306" s="33"/>
      <c r="AD1306" s="33"/>
      <c r="AE1306" s="33"/>
      <c r="AF1306" s="33"/>
      <c r="AG1306" s="33"/>
      <c r="AH1306" s="33"/>
      <c r="AI1306" s="33"/>
    </row>
    <row r="1307" spans="1:35" x14ac:dyDescent="0.2">
      <c r="A1307" t="s">
        <v>390</v>
      </c>
      <c r="D1307" s="9"/>
      <c r="E1307" t="s">
        <v>15</v>
      </c>
      <c r="F1307" s="10">
        <v>3.0783938814531551</v>
      </c>
      <c r="H1307" s="33"/>
      <c r="I1307" s="33"/>
      <c r="J1307" s="33"/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  <c r="V1307" s="33"/>
      <c r="W1307" s="33"/>
      <c r="X1307" s="33"/>
      <c r="Y1307" s="33"/>
      <c r="Z1307" s="33"/>
      <c r="AA1307" s="33"/>
      <c r="AB1307" s="33"/>
      <c r="AC1307" s="33"/>
      <c r="AD1307" s="33"/>
      <c r="AE1307" s="33"/>
      <c r="AF1307" s="33"/>
      <c r="AG1307" s="33"/>
      <c r="AH1307" s="33"/>
      <c r="AI1307" s="33"/>
    </row>
    <row r="1308" spans="1:35" x14ac:dyDescent="0.2">
      <c r="A1308" t="s">
        <v>390</v>
      </c>
      <c r="D1308" s="9"/>
      <c r="E1308" t="s">
        <v>24</v>
      </c>
      <c r="F1308" s="10">
        <v>2.2944550669216062</v>
      </c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  <c r="V1308" s="33"/>
      <c r="W1308" s="33"/>
      <c r="X1308" s="33"/>
      <c r="Y1308" s="33"/>
      <c r="Z1308" s="33"/>
      <c r="AA1308" s="33"/>
      <c r="AB1308" s="33"/>
      <c r="AC1308" s="33"/>
      <c r="AD1308" s="33"/>
      <c r="AE1308" s="33"/>
      <c r="AF1308" s="33"/>
      <c r="AG1308" s="33"/>
      <c r="AH1308" s="33"/>
      <c r="AI1308" s="33"/>
    </row>
    <row r="1309" spans="1:35" x14ac:dyDescent="0.2">
      <c r="A1309" t="s">
        <v>390</v>
      </c>
      <c r="D1309" s="9"/>
      <c r="E1309" t="s">
        <v>9</v>
      </c>
      <c r="F1309" s="10">
        <v>2.2437284894837473</v>
      </c>
      <c r="H1309" s="33"/>
      <c r="I1309" s="33"/>
      <c r="J1309" s="33"/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  <c r="V1309" s="33"/>
      <c r="W1309" s="33"/>
      <c r="X1309" s="33"/>
      <c r="Y1309" s="33"/>
      <c r="Z1309" s="33"/>
      <c r="AA1309" s="33"/>
      <c r="AB1309" s="33"/>
      <c r="AC1309" s="33"/>
      <c r="AD1309" s="33"/>
      <c r="AE1309" s="33"/>
      <c r="AF1309" s="33"/>
      <c r="AG1309" s="33"/>
      <c r="AH1309" s="33"/>
      <c r="AI1309" s="33"/>
    </row>
    <row r="1310" spans="1:35" x14ac:dyDescent="0.2">
      <c r="A1310" t="s">
        <v>390</v>
      </c>
      <c r="D1310" s="9"/>
      <c r="E1310" t="s">
        <v>17</v>
      </c>
      <c r="F1310" s="10">
        <v>1.9483747609942639</v>
      </c>
      <c r="H1310" s="33"/>
      <c r="I1310" s="33"/>
      <c r="J1310" s="33"/>
      <c r="K1310" s="33"/>
      <c r="L1310" s="33"/>
      <c r="M1310" s="33"/>
      <c r="N1310" s="33"/>
      <c r="O1310" s="33"/>
      <c r="P1310" s="33"/>
      <c r="Q1310" s="33"/>
      <c r="R1310" s="33"/>
      <c r="S1310" s="33"/>
      <c r="T1310" s="33"/>
      <c r="U1310" s="33"/>
      <c r="V1310" s="33"/>
      <c r="W1310" s="33"/>
      <c r="X1310" s="33"/>
      <c r="Y1310" s="33"/>
      <c r="Z1310" s="33"/>
      <c r="AA1310" s="33"/>
      <c r="AB1310" s="33"/>
      <c r="AC1310" s="33"/>
      <c r="AD1310" s="33"/>
      <c r="AE1310" s="33"/>
      <c r="AF1310" s="33"/>
      <c r="AG1310" s="33"/>
      <c r="AH1310" s="33"/>
      <c r="AI1310" s="33"/>
    </row>
    <row r="1311" spans="1:35" x14ac:dyDescent="0.2">
      <c r="A1311" t="s">
        <v>390</v>
      </c>
      <c r="D1311" s="9"/>
      <c r="E1311" t="s">
        <v>18</v>
      </c>
      <c r="F1311" s="10">
        <v>1.8910133843212238</v>
      </c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  <c r="R1311" s="33"/>
      <c r="S1311" s="33"/>
      <c r="T1311" s="33"/>
      <c r="U1311" s="33"/>
      <c r="V1311" s="33"/>
      <c r="W1311" s="33"/>
      <c r="X1311" s="33"/>
      <c r="Y1311" s="33"/>
      <c r="Z1311" s="33"/>
      <c r="AA1311" s="33"/>
      <c r="AB1311" s="33"/>
      <c r="AC1311" s="33"/>
      <c r="AD1311" s="33"/>
      <c r="AE1311" s="33"/>
      <c r="AF1311" s="33"/>
      <c r="AG1311" s="33"/>
      <c r="AH1311" s="33"/>
      <c r="AI1311" s="33"/>
    </row>
    <row r="1312" spans="1:35" x14ac:dyDescent="0.2">
      <c r="A1312" t="s">
        <v>390</v>
      </c>
      <c r="D1312" s="9"/>
      <c r="E1312" t="s">
        <v>22</v>
      </c>
      <c r="F1312" s="10">
        <v>1.627151051625239</v>
      </c>
      <c r="H1312" s="33"/>
      <c r="I1312" s="33"/>
      <c r="J1312" s="33"/>
      <c r="K1312" s="33"/>
      <c r="L1312" s="33"/>
      <c r="M1312" s="33"/>
      <c r="N1312" s="33"/>
      <c r="O1312" s="33"/>
      <c r="P1312" s="33"/>
      <c r="Q1312" s="33"/>
      <c r="R1312" s="33"/>
      <c r="S1312" s="33"/>
      <c r="T1312" s="33"/>
      <c r="U1312" s="33"/>
      <c r="V1312" s="33"/>
      <c r="W1312" s="33"/>
      <c r="X1312" s="33"/>
      <c r="Y1312" s="33"/>
      <c r="Z1312" s="33"/>
      <c r="AA1312" s="33"/>
      <c r="AB1312" s="33"/>
      <c r="AC1312" s="33"/>
      <c r="AD1312" s="33"/>
      <c r="AE1312" s="33"/>
      <c r="AF1312" s="33"/>
      <c r="AG1312" s="33"/>
      <c r="AH1312" s="33"/>
      <c r="AI1312" s="33"/>
    </row>
    <row r="1313" spans="1:35" x14ac:dyDescent="0.2">
      <c r="A1313" t="s">
        <v>390</v>
      </c>
      <c r="D1313" s="9"/>
      <c r="E1313" t="s">
        <v>21</v>
      </c>
      <c r="F1313" s="10">
        <v>1.5296367112810707</v>
      </c>
      <c r="H1313" s="33"/>
      <c r="I1313" s="33"/>
      <c r="J1313" s="33"/>
      <c r="K1313" s="33"/>
      <c r="L1313" s="33"/>
      <c r="M1313" s="33"/>
      <c r="N1313" s="33"/>
      <c r="O1313" s="33"/>
      <c r="P1313" s="33"/>
      <c r="Q1313" s="33"/>
      <c r="R1313" s="33"/>
      <c r="S1313" s="33"/>
      <c r="T1313" s="33"/>
      <c r="U1313" s="33"/>
      <c r="V1313" s="33"/>
      <c r="W1313" s="33"/>
      <c r="X1313" s="33"/>
      <c r="Y1313" s="33"/>
      <c r="Z1313" s="33"/>
      <c r="AA1313" s="33"/>
      <c r="AB1313" s="33"/>
      <c r="AC1313" s="33"/>
      <c r="AD1313" s="33"/>
      <c r="AE1313" s="33"/>
      <c r="AF1313" s="33"/>
      <c r="AG1313" s="33"/>
      <c r="AH1313" s="33"/>
      <c r="AI1313" s="33"/>
    </row>
    <row r="1314" spans="1:35" x14ac:dyDescent="0.2">
      <c r="A1314" t="s">
        <v>390</v>
      </c>
      <c r="D1314" s="9"/>
      <c r="E1314" t="s">
        <v>14</v>
      </c>
      <c r="F1314" s="10">
        <v>0.62332695984703634</v>
      </c>
      <c r="H1314" s="33"/>
      <c r="I1314" s="33"/>
      <c r="J1314" s="33"/>
      <c r="K1314" s="33"/>
      <c r="L1314" s="33"/>
      <c r="M1314" s="33"/>
      <c r="N1314" s="33"/>
      <c r="O1314" s="33"/>
      <c r="P1314" s="33"/>
      <c r="Q1314" s="33"/>
      <c r="R1314" s="33"/>
      <c r="S1314" s="33"/>
      <c r="T1314" s="33"/>
      <c r="U1314" s="33"/>
      <c r="V1314" s="33"/>
      <c r="W1314" s="33"/>
      <c r="X1314" s="33"/>
      <c r="Y1314" s="33"/>
      <c r="Z1314" s="33"/>
      <c r="AA1314" s="33"/>
      <c r="AB1314" s="33"/>
      <c r="AC1314" s="33"/>
      <c r="AD1314" s="33"/>
      <c r="AE1314" s="33"/>
      <c r="AF1314" s="33"/>
      <c r="AG1314" s="33"/>
      <c r="AH1314" s="33"/>
      <c r="AI1314" s="33"/>
    </row>
    <row r="1315" spans="1:35" x14ac:dyDescent="0.2">
      <c r="A1315" t="s">
        <v>390</v>
      </c>
      <c r="D1315" s="9"/>
      <c r="E1315" t="s">
        <v>20</v>
      </c>
      <c r="F1315" s="10">
        <v>0.4588910133843212</v>
      </c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  <c r="R1315" s="33"/>
      <c r="S1315" s="33"/>
      <c r="T1315" s="33"/>
      <c r="U1315" s="33"/>
      <c r="V1315" s="33"/>
      <c r="W1315" s="33"/>
      <c r="X1315" s="33"/>
      <c r="Y1315" s="33"/>
      <c r="Z1315" s="33"/>
      <c r="AA1315" s="33"/>
      <c r="AB1315" s="33"/>
      <c r="AC1315" s="33"/>
      <c r="AD1315" s="33"/>
      <c r="AE1315" s="33"/>
      <c r="AF1315" s="33"/>
      <c r="AG1315" s="33"/>
      <c r="AH1315" s="33"/>
      <c r="AI1315" s="33"/>
    </row>
    <row r="1316" spans="1:35" x14ac:dyDescent="0.2">
      <c r="A1316" t="s">
        <v>390</v>
      </c>
      <c r="B1316" s="12"/>
      <c r="C1316" s="15"/>
      <c r="D1316" s="13"/>
      <c r="E1316" s="12"/>
      <c r="F1316" s="14"/>
      <c r="G1316" s="15"/>
      <c r="H1316" s="34"/>
      <c r="I1316" s="34"/>
      <c r="J1316" s="34"/>
      <c r="K1316" s="34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  <c r="AC1316" s="34"/>
      <c r="AD1316" s="34"/>
      <c r="AE1316" s="34"/>
      <c r="AF1316" s="34"/>
      <c r="AG1316" s="34"/>
      <c r="AH1316" s="34"/>
      <c r="AI1316" s="34"/>
    </row>
    <row r="1317" spans="1:35" ht="24" x14ac:dyDescent="0.2">
      <c r="A1317" t="s">
        <v>390</v>
      </c>
      <c r="B1317" s="9" t="s">
        <v>428</v>
      </c>
      <c r="C1317" s="1">
        <v>45385</v>
      </c>
      <c r="D1317" s="9" t="s">
        <v>145</v>
      </c>
      <c r="E1317" t="s">
        <v>171</v>
      </c>
      <c r="F1317" s="10">
        <v>6053</v>
      </c>
      <c r="G1317" s="28">
        <v>4158.66791383698</v>
      </c>
      <c r="H1317" s="33">
        <v>1661</v>
      </c>
      <c r="I1317" s="33">
        <v>241.02</v>
      </c>
      <c r="J1317" s="33">
        <v>5024.3003908074134</v>
      </c>
      <c r="K1317" s="33">
        <v>1039.5936000000002</v>
      </c>
      <c r="L1317" s="33">
        <v>1039.5936000000002</v>
      </c>
      <c r="M1317" s="33">
        <v>1559.3904000000002</v>
      </c>
      <c r="N1317" s="33">
        <v>3274.8753149720606</v>
      </c>
      <c r="O1317" s="33">
        <v>3674.3979966507227</v>
      </c>
      <c r="P1317" s="33">
        <v>767.47080000000005</v>
      </c>
      <c r="Q1317" s="33">
        <v>767.47080000000005</v>
      </c>
      <c r="R1317" s="33">
        <v>4461.3366120783903</v>
      </c>
      <c r="S1317" s="33">
        <v>4412.9096203597646</v>
      </c>
      <c r="T1317" s="33">
        <v>3674.3979966507227</v>
      </c>
      <c r="U1317" s="33">
        <v>3262.7685670424044</v>
      </c>
      <c r="V1317" s="33">
        <v>3934.6930771383359</v>
      </c>
      <c r="W1317" s="33">
        <v>1039.5936000000002</v>
      </c>
      <c r="X1317" s="33">
        <v>4818.4856760032544</v>
      </c>
      <c r="Y1317" s="33">
        <v>1579</v>
      </c>
      <c r="Z1317" s="33">
        <v>1039.5936000000002</v>
      </c>
      <c r="AA1317" s="33">
        <v>2510</v>
      </c>
      <c r="AB1317" s="33">
        <v>1039.5936000000002</v>
      </c>
      <c r="AC1317" s="33">
        <v>4842.6991718625677</v>
      </c>
      <c r="AD1317" s="33">
        <v>238.68</v>
      </c>
      <c r="AE1317" s="33">
        <v>2011</v>
      </c>
      <c r="AF1317" s="33">
        <v>1039.5936000000002</v>
      </c>
      <c r="AG1317" s="33">
        <v>234</v>
      </c>
      <c r="AH1317" s="33">
        <v>234</v>
      </c>
      <c r="AI1317" s="33">
        <v>5024.3003908074134</v>
      </c>
    </row>
    <row r="1318" spans="1:35" x14ac:dyDescent="0.2">
      <c r="A1318" t="s">
        <v>390</v>
      </c>
      <c r="D1318" s="9"/>
      <c r="E1318" t="s">
        <v>13</v>
      </c>
      <c r="F1318" s="10">
        <v>5264</v>
      </c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  <c r="V1318" s="33"/>
      <c r="W1318" s="33"/>
      <c r="X1318" s="33"/>
      <c r="Y1318" s="33"/>
      <c r="Z1318" s="33"/>
      <c r="AA1318" s="33"/>
      <c r="AB1318" s="33"/>
      <c r="AC1318" s="33"/>
      <c r="AD1318" s="33"/>
      <c r="AE1318" s="33"/>
      <c r="AF1318" s="33"/>
      <c r="AG1318" s="33"/>
      <c r="AH1318" s="33"/>
      <c r="AI1318" s="33"/>
    </row>
    <row r="1319" spans="1:35" x14ac:dyDescent="0.2">
      <c r="A1319" t="s">
        <v>390</v>
      </c>
      <c r="D1319" s="9"/>
      <c r="E1319" t="s">
        <v>12</v>
      </c>
      <c r="F1319" s="10">
        <v>532.79984051036683</v>
      </c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  <c r="V1319" s="33"/>
      <c r="W1319" s="33"/>
      <c r="X1319" s="33"/>
      <c r="Y1319" s="33"/>
      <c r="Z1319" s="33"/>
      <c r="AA1319" s="33"/>
      <c r="AB1319" s="33"/>
      <c r="AC1319" s="33"/>
      <c r="AD1319" s="33"/>
      <c r="AE1319" s="33"/>
      <c r="AF1319" s="33"/>
      <c r="AG1319" s="33"/>
      <c r="AH1319" s="33"/>
      <c r="AI1319" s="33"/>
    </row>
    <row r="1320" spans="1:35" x14ac:dyDescent="0.2">
      <c r="A1320" t="s">
        <v>390</v>
      </c>
      <c r="D1320" s="9"/>
      <c r="E1320" t="s">
        <v>8</v>
      </c>
      <c r="F1320" s="10">
        <v>97.30561403508699</v>
      </c>
      <c r="H1320" s="33"/>
      <c r="I1320" s="33"/>
      <c r="J1320" s="33"/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  <c r="V1320" s="33"/>
      <c r="W1320" s="33"/>
      <c r="X1320" s="33"/>
      <c r="Y1320" s="33"/>
      <c r="Z1320" s="33"/>
      <c r="AA1320" s="33"/>
      <c r="AB1320" s="33"/>
      <c r="AC1320" s="33"/>
      <c r="AD1320" s="33"/>
      <c r="AE1320" s="33"/>
      <c r="AF1320" s="33"/>
      <c r="AG1320" s="33"/>
      <c r="AH1320" s="33"/>
      <c r="AI1320" s="33"/>
    </row>
    <row r="1321" spans="1:35" x14ac:dyDescent="0.2">
      <c r="A1321" t="s">
        <v>390</v>
      </c>
      <c r="D1321" s="9"/>
      <c r="E1321" t="s">
        <v>7</v>
      </c>
      <c r="F1321" s="10">
        <v>45.872416267942583</v>
      </c>
      <c r="H1321" s="33"/>
      <c r="I1321" s="33"/>
      <c r="J1321" s="33"/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  <c r="V1321" s="33"/>
      <c r="W1321" s="33"/>
      <c r="X1321" s="33"/>
      <c r="Y1321" s="33"/>
      <c r="Z1321" s="33"/>
      <c r="AA1321" s="33"/>
      <c r="AB1321" s="33"/>
      <c r="AC1321" s="33"/>
      <c r="AD1321" s="33"/>
      <c r="AE1321" s="33"/>
      <c r="AF1321" s="33"/>
      <c r="AG1321" s="33"/>
      <c r="AH1321" s="33"/>
      <c r="AI1321" s="33"/>
    </row>
    <row r="1322" spans="1:35" x14ac:dyDescent="0.2">
      <c r="A1322" t="s">
        <v>390</v>
      </c>
      <c r="D1322" s="9"/>
      <c r="E1322" t="s">
        <v>26</v>
      </c>
      <c r="F1322" s="10">
        <v>32.178325358851687</v>
      </c>
      <c r="H1322" s="33"/>
      <c r="I1322" s="33"/>
      <c r="J1322" s="33"/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  <c r="V1322" s="33"/>
      <c r="W1322" s="33"/>
      <c r="X1322" s="33"/>
      <c r="Y1322" s="33"/>
      <c r="Z1322" s="33"/>
      <c r="AA1322" s="33"/>
      <c r="AB1322" s="33"/>
      <c r="AC1322" s="33"/>
      <c r="AD1322" s="33"/>
      <c r="AE1322" s="33"/>
      <c r="AF1322" s="33"/>
      <c r="AG1322" s="33"/>
      <c r="AH1322" s="33"/>
      <c r="AI1322" s="33"/>
    </row>
    <row r="1323" spans="1:35" x14ac:dyDescent="0.2">
      <c r="A1323" t="s">
        <v>390</v>
      </c>
      <c r="D1323" s="9"/>
      <c r="E1323" t="s">
        <v>27</v>
      </c>
      <c r="F1323" s="10">
        <v>17.140350877192983</v>
      </c>
      <c r="H1323" s="33"/>
      <c r="I1323" s="33"/>
      <c r="J1323" s="33"/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  <c r="V1323" s="33"/>
      <c r="W1323" s="33"/>
      <c r="X1323" s="33"/>
      <c r="Y1323" s="33"/>
      <c r="Z1323" s="33"/>
      <c r="AA1323" s="33"/>
      <c r="AB1323" s="33"/>
      <c r="AC1323" s="33"/>
      <c r="AD1323" s="33"/>
      <c r="AE1323" s="33"/>
      <c r="AF1323" s="33"/>
      <c r="AG1323" s="33"/>
      <c r="AH1323" s="33"/>
      <c r="AI1323" s="33"/>
    </row>
    <row r="1324" spans="1:35" x14ac:dyDescent="0.2">
      <c r="A1324" t="s">
        <v>390</v>
      </c>
      <c r="D1324" s="9"/>
      <c r="E1324" t="s">
        <v>15</v>
      </c>
      <c r="F1324" s="10">
        <v>14.027113237639554</v>
      </c>
      <c r="H1324" s="33"/>
      <c r="I1324" s="33"/>
      <c r="J1324" s="33"/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  <c r="V1324" s="33"/>
      <c r="W1324" s="33"/>
      <c r="X1324" s="33"/>
      <c r="Y1324" s="33"/>
      <c r="Z1324" s="33"/>
      <c r="AA1324" s="33"/>
      <c r="AB1324" s="33"/>
      <c r="AC1324" s="33"/>
      <c r="AD1324" s="33"/>
      <c r="AE1324" s="33"/>
      <c r="AF1324" s="33"/>
      <c r="AG1324" s="33"/>
      <c r="AH1324" s="33"/>
      <c r="AI1324" s="33"/>
    </row>
    <row r="1325" spans="1:35" x14ac:dyDescent="0.2">
      <c r="A1325" t="s">
        <v>390</v>
      </c>
      <c r="D1325" s="9"/>
      <c r="E1325" t="s">
        <v>19</v>
      </c>
      <c r="F1325" s="10">
        <v>12.881977671451356</v>
      </c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  <c r="V1325" s="33"/>
      <c r="W1325" s="33"/>
      <c r="X1325" s="33"/>
      <c r="Y1325" s="33"/>
      <c r="Z1325" s="33"/>
      <c r="AA1325" s="33"/>
      <c r="AB1325" s="33"/>
      <c r="AC1325" s="33"/>
      <c r="AD1325" s="33"/>
      <c r="AE1325" s="33"/>
      <c r="AF1325" s="33"/>
      <c r="AG1325" s="33"/>
      <c r="AH1325" s="33"/>
      <c r="AI1325" s="33"/>
    </row>
    <row r="1326" spans="1:35" x14ac:dyDescent="0.2">
      <c r="A1326" t="s">
        <v>390</v>
      </c>
      <c r="D1326" s="9"/>
      <c r="E1326" t="s">
        <v>16</v>
      </c>
      <c r="F1326" s="10">
        <v>10.956937799043063</v>
      </c>
      <c r="H1326" s="33"/>
      <c r="I1326" s="33"/>
      <c r="J1326" s="33"/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  <c r="V1326" s="33"/>
      <c r="W1326" s="33"/>
      <c r="X1326" s="33"/>
      <c r="Y1326" s="33"/>
      <c r="Z1326" s="33"/>
      <c r="AA1326" s="33"/>
      <c r="AB1326" s="33"/>
      <c r="AC1326" s="33"/>
      <c r="AD1326" s="33"/>
      <c r="AE1326" s="33"/>
      <c r="AF1326" s="33"/>
      <c r="AG1326" s="33"/>
      <c r="AH1326" s="33"/>
      <c r="AI1326" s="33"/>
    </row>
    <row r="1327" spans="1:35" x14ac:dyDescent="0.2">
      <c r="A1327" t="s">
        <v>390</v>
      </c>
      <c r="D1327" s="9"/>
      <c r="E1327" t="s">
        <v>11</v>
      </c>
      <c r="F1327" s="10">
        <v>10.086921850079746</v>
      </c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3"/>
      <c r="W1327" s="33"/>
      <c r="X1327" s="33"/>
      <c r="Y1327" s="33"/>
      <c r="Z1327" s="33"/>
      <c r="AA1327" s="33"/>
      <c r="AB1327" s="33"/>
      <c r="AC1327" s="33"/>
      <c r="AD1327" s="33"/>
      <c r="AE1327" s="33"/>
      <c r="AF1327" s="33"/>
      <c r="AG1327" s="33"/>
      <c r="AH1327" s="33"/>
      <c r="AI1327" s="33"/>
    </row>
    <row r="1328" spans="1:35" x14ac:dyDescent="0.2">
      <c r="A1328" t="s">
        <v>390</v>
      </c>
      <c r="D1328" s="9"/>
      <c r="E1328" t="s">
        <v>22</v>
      </c>
      <c r="F1328" s="10">
        <v>7.8086124401913874</v>
      </c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3"/>
      <c r="W1328" s="33"/>
      <c r="X1328" s="33"/>
      <c r="Y1328" s="33"/>
      <c r="Z1328" s="33"/>
      <c r="AA1328" s="33"/>
      <c r="AB1328" s="33"/>
      <c r="AC1328" s="33"/>
      <c r="AD1328" s="33"/>
      <c r="AE1328" s="33"/>
      <c r="AF1328" s="33"/>
      <c r="AG1328" s="33"/>
      <c r="AH1328" s="33"/>
      <c r="AI1328" s="33"/>
    </row>
    <row r="1329" spans="1:35" x14ac:dyDescent="0.2">
      <c r="A1329" t="s">
        <v>390</v>
      </c>
      <c r="D1329" s="9"/>
      <c r="E1329" t="s">
        <v>23</v>
      </c>
      <c r="F1329" s="10">
        <v>2.2807017543859649</v>
      </c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C1329" s="33"/>
      <c r="AD1329" s="33"/>
      <c r="AE1329" s="33"/>
      <c r="AF1329" s="33"/>
      <c r="AG1329" s="33"/>
      <c r="AH1329" s="33"/>
      <c r="AI1329" s="33"/>
    </row>
    <row r="1330" spans="1:35" x14ac:dyDescent="0.2">
      <c r="A1330" t="s">
        <v>390</v>
      </c>
      <c r="D1330" s="9"/>
      <c r="E1330" t="s">
        <v>9</v>
      </c>
      <c r="F1330" s="10">
        <v>2.0844976076555022</v>
      </c>
      <c r="H1330" s="33"/>
      <c r="I1330" s="33"/>
      <c r="J1330" s="33"/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  <c r="V1330" s="33"/>
      <c r="W1330" s="33"/>
      <c r="X1330" s="33"/>
      <c r="Y1330" s="33"/>
      <c r="Z1330" s="33"/>
      <c r="AA1330" s="33"/>
      <c r="AB1330" s="33"/>
      <c r="AC1330" s="33"/>
      <c r="AD1330" s="33"/>
      <c r="AE1330" s="33"/>
      <c r="AF1330" s="33"/>
      <c r="AG1330" s="33"/>
      <c r="AH1330" s="33"/>
      <c r="AI1330" s="33"/>
    </row>
    <row r="1331" spans="1:35" x14ac:dyDescent="0.2">
      <c r="A1331" t="s">
        <v>390</v>
      </c>
      <c r="D1331" s="9"/>
      <c r="E1331" t="s">
        <v>24</v>
      </c>
      <c r="F1331" s="10">
        <v>1.4354066985645932</v>
      </c>
      <c r="H1331" s="33"/>
      <c r="I1331" s="33"/>
      <c r="J1331" s="33"/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  <c r="V1331" s="33"/>
      <c r="W1331" s="33"/>
      <c r="X1331" s="33"/>
      <c r="Y1331" s="33"/>
      <c r="Z1331" s="33"/>
      <c r="AA1331" s="33"/>
      <c r="AB1331" s="33"/>
      <c r="AC1331" s="33"/>
      <c r="AD1331" s="33"/>
      <c r="AE1331" s="33"/>
      <c r="AF1331" s="33"/>
      <c r="AG1331" s="33"/>
      <c r="AH1331" s="33"/>
      <c r="AI1331" s="33"/>
    </row>
    <row r="1332" spans="1:35" x14ac:dyDescent="0.2">
      <c r="A1332" t="s">
        <v>390</v>
      </c>
      <c r="D1332" s="9"/>
      <c r="E1332" t="s">
        <v>21</v>
      </c>
      <c r="F1332" s="10">
        <v>0.79744816586921852</v>
      </c>
      <c r="H1332" s="33"/>
      <c r="I1332" s="33"/>
      <c r="J1332" s="33"/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  <c r="V1332" s="33"/>
      <c r="W1332" s="33"/>
      <c r="X1332" s="33"/>
      <c r="Y1332" s="33"/>
      <c r="Z1332" s="33"/>
      <c r="AA1332" s="33"/>
      <c r="AB1332" s="33"/>
      <c r="AC1332" s="33"/>
      <c r="AD1332" s="33"/>
      <c r="AE1332" s="33"/>
      <c r="AF1332" s="33"/>
      <c r="AG1332" s="33"/>
      <c r="AH1332" s="33"/>
      <c r="AI1332" s="33"/>
    </row>
    <row r="1333" spans="1:35" x14ac:dyDescent="0.2">
      <c r="A1333" t="s">
        <v>390</v>
      </c>
      <c r="D1333" s="9"/>
      <c r="E1333" t="s">
        <v>17</v>
      </c>
      <c r="F1333" s="10">
        <v>0.64194577352472093</v>
      </c>
      <c r="H1333" s="33"/>
      <c r="I1333" s="33"/>
      <c r="J1333" s="33"/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  <c r="V1333" s="33"/>
      <c r="W1333" s="33"/>
      <c r="X1333" s="33"/>
      <c r="Y1333" s="33"/>
      <c r="Z1333" s="33"/>
      <c r="AA1333" s="33"/>
      <c r="AB1333" s="33"/>
      <c r="AC1333" s="33"/>
      <c r="AD1333" s="33"/>
      <c r="AE1333" s="33"/>
      <c r="AF1333" s="33"/>
      <c r="AG1333" s="33"/>
      <c r="AH1333" s="33"/>
      <c r="AI1333" s="33"/>
    </row>
    <row r="1334" spans="1:35" x14ac:dyDescent="0.2">
      <c r="A1334" t="s">
        <v>390</v>
      </c>
      <c r="D1334" s="9"/>
      <c r="E1334" t="s">
        <v>18</v>
      </c>
      <c r="F1334" s="10">
        <v>0.41467304625199364</v>
      </c>
      <c r="H1334" s="33"/>
      <c r="I1334" s="33"/>
      <c r="J1334" s="33"/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C1334" s="33"/>
      <c r="AD1334" s="33"/>
      <c r="AE1334" s="33"/>
      <c r="AF1334" s="33"/>
      <c r="AG1334" s="33"/>
      <c r="AH1334" s="33"/>
      <c r="AI1334" s="33"/>
    </row>
    <row r="1335" spans="1:35" x14ac:dyDescent="0.2">
      <c r="A1335" t="s">
        <v>390</v>
      </c>
      <c r="D1335" s="9"/>
      <c r="E1335" t="s">
        <v>14</v>
      </c>
      <c r="F1335" s="10">
        <v>0.38995215311004783</v>
      </c>
      <c r="H1335" s="33"/>
      <c r="I1335" s="33"/>
      <c r="J1335" s="33"/>
      <c r="K1335" s="33"/>
      <c r="L1335" s="33"/>
      <c r="M1335" s="33"/>
      <c r="N1335" s="33"/>
      <c r="O1335" s="33"/>
      <c r="P1335" s="33"/>
      <c r="Q1335" s="33"/>
      <c r="R1335" s="33"/>
      <c r="S1335" s="33"/>
      <c r="T1335" s="33"/>
      <c r="U1335" s="33"/>
      <c r="V1335" s="33"/>
      <c r="W1335" s="33"/>
      <c r="X1335" s="33"/>
      <c r="Y1335" s="33"/>
      <c r="Z1335" s="33"/>
      <c r="AA1335" s="33"/>
      <c r="AB1335" s="33"/>
      <c r="AC1335" s="33"/>
      <c r="AD1335" s="33"/>
      <c r="AE1335" s="33"/>
      <c r="AF1335" s="33"/>
      <c r="AG1335" s="33"/>
      <c r="AH1335" s="33"/>
      <c r="AI1335" s="33"/>
    </row>
    <row r="1336" spans="1:35" x14ac:dyDescent="0.2">
      <c r="A1336" t="s">
        <v>390</v>
      </c>
      <c r="B1336" s="12"/>
      <c r="C1336" s="15"/>
      <c r="D1336" s="13"/>
      <c r="E1336" s="12"/>
      <c r="F1336" s="14"/>
      <c r="G1336" s="15"/>
      <c r="H1336" s="34"/>
      <c r="I1336" s="34"/>
      <c r="J1336" s="34"/>
      <c r="K1336" s="34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  <c r="AC1336" s="34"/>
      <c r="AD1336" s="34"/>
      <c r="AE1336" s="34"/>
      <c r="AF1336" s="34"/>
      <c r="AG1336" s="34"/>
      <c r="AH1336" s="34"/>
      <c r="AI1336" s="34"/>
    </row>
    <row r="1337" spans="1:35" ht="24" x14ac:dyDescent="0.2">
      <c r="A1337" t="s">
        <v>390</v>
      </c>
      <c r="B1337" s="9" t="s">
        <v>429</v>
      </c>
      <c r="C1337" s="1">
        <v>47562</v>
      </c>
      <c r="D1337" s="9" t="s">
        <v>146</v>
      </c>
      <c r="E1337" t="s">
        <v>171</v>
      </c>
      <c r="F1337" s="10">
        <v>19694.911320754756</v>
      </c>
      <c r="G1337" s="28">
        <v>13530.404077358491</v>
      </c>
      <c r="H1337" s="33">
        <v>2833</v>
      </c>
      <c r="I1337" s="33">
        <v>465.97199999999998</v>
      </c>
      <c r="J1337" s="33">
        <v>16346.776396226414</v>
      </c>
      <c r="K1337" s="33">
        <v>5003.6639999999998</v>
      </c>
      <c r="L1337" s="33">
        <v>5003.6639999999998</v>
      </c>
      <c r="M1337" s="33">
        <v>7505.4959999999992</v>
      </c>
      <c r="N1337" s="33">
        <v>10654.947024528299</v>
      </c>
      <c r="O1337" s="33">
        <v>11954.811171698113</v>
      </c>
      <c r="P1337" s="33">
        <v>3933.1709999999998</v>
      </c>
      <c r="Q1337" s="33">
        <v>3933.1709999999998</v>
      </c>
      <c r="R1337" s="33">
        <v>14515.149643396226</v>
      </c>
      <c r="S1337" s="33">
        <v>14357.590352830188</v>
      </c>
      <c r="T1337" s="33">
        <v>11954.811171698113</v>
      </c>
      <c r="U1337" s="33">
        <v>10615.55720188679</v>
      </c>
      <c r="V1337" s="33">
        <v>12801.692358490565</v>
      </c>
      <c r="W1337" s="33">
        <v>5003.6639999999998</v>
      </c>
      <c r="X1337" s="33">
        <v>15677.149411320755</v>
      </c>
      <c r="Y1337" s="33">
        <v>4424</v>
      </c>
      <c r="Z1337" s="33">
        <v>5003.6639999999998</v>
      </c>
      <c r="AA1337" s="33">
        <v>2751.6950943396228</v>
      </c>
      <c r="AB1337" s="33">
        <v>5003.6639999999998</v>
      </c>
      <c r="AC1337" s="33">
        <v>15755.929056603774</v>
      </c>
      <c r="AD1337" s="33">
        <v>461.44799999999998</v>
      </c>
      <c r="AE1337" s="33">
        <v>7154</v>
      </c>
      <c r="AF1337" s="33">
        <v>5003.6639999999998</v>
      </c>
      <c r="AG1337" s="33">
        <v>452.4</v>
      </c>
      <c r="AH1337" s="33">
        <v>452.4</v>
      </c>
      <c r="AI1337" s="33">
        <v>16346.776396226414</v>
      </c>
    </row>
    <row r="1338" spans="1:35" x14ac:dyDescent="0.2">
      <c r="A1338" t="s">
        <v>390</v>
      </c>
      <c r="D1338" s="9"/>
      <c r="E1338" t="s">
        <v>13</v>
      </c>
      <c r="F1338" s="10">
        <v>9588.6792452830196</v>
      </c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C1338" s="33"/>
      <c r="AD1338" s="33"/>
      <c r="AE1338" s="33"/>
      <c r="AF1338" s="33"/>
      <c r="AG1338" s="33"/>
      <c r="AH1338" s="33"/>
      <c r="AI1338" s="33"/>
    </row>
    <row r="1339" spans="1:35" x14ac:dyDescent="0.2">
      <c r="A1339" t="s">
        <v>390</v>
      </c>
      <c r="D1339" s="9"/>
      <c r="E1339" t="s">
        <v>27</v>
      </c>
      <c r="F1339" s="10">
        <v>2299.0188679245284</v>
      </c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C1339" s="33"/>
      <c r="AD1339" s="33"/>
      <c r="AE1339" s="33"/>
      <c r="AF1339" s="33"/>
      <c r="AG1339" s="33"/>
      <c r="AH1339" s="33"/>
      <c r="AI1339" s="33"/>
    </row>
    <row r="1340" spans="1:35" x14ac:dyDescent="0.2">
      <c r="A1340" t="s">
        <v>390</v>
      </c>
      <c r="D1340" s="9"/>
      <c r="E1340" t="s">
        <v>8</v>
      </c>
      <c r="F1340" s="10">
        <v>1804.2033962264159</v>
      </c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  <c r="R1340" s="33"/>
      <c r="S1340" s="33"/>
      <c r="T1340" s="33"/>
      <c r="U1340" s="33"/>
      <c r="V1340" s="33"/>
      <c r="W1340" s="33"/>
      <c r="X1340" s="33"/>
      <c r="Y1340" s="33"/>
      <c r="Z1340" s="33"/>
      <c r="AA1340" s="33"/>
      <c r="AB1340" s="33"/>
      <c r="AC1340" s="33"/>
      <c r="AD1340" s="33"/>
      <c r="AE1340" s="33"/>
      <c r="AF1340" s="33"/>
      <c r="AG1340" s="33"/>
      <c r="AH1340" s="33"/>
      <c r="AI1340" s="33"/>
    </row>
    <row r="1341" spans="1:35" x14ac:dyDescent="0.2">
      <c r="A1341" t="s">
        <v>390</v>
      </c>
      <c r="D1341" s="9"/>
      <c r="E1341" t="s">
        <v>9</v>
      </c>
      <c r="F1341" s="10">
        <v>1536.173962264151</v>
      </c>
      <c r="H1341" s="33"/>
      <c r="I1341" s="33"/>
      <c r="J1341" s="33"/>
      <c r="K1341" s="33"/>
      <c r="L1341" s="33"/>
      <c r="M1341" s="33"/>
      <c r="N1341" s="33"/>
      <c r="O1341" s="33"/>
      <c r="P1341" s="33"/>
      <c r="Q1341" s="33"/>
      <c r="R1341" s="33"/>
      <c r="S1341" s="33"/>
      <c r="T1341" s="33"/>
      <c r="U1341" s="33"/>
      <c r="V1341" s="33"/>
      <c r="W1341" s="33"/>
      <c r="X1341" s="33"/>
      <c r="Y1341" s="33"/>
      <c r="Z1341" s="33"/>
      <c r="AA1341" s="33"/>
      <c r="AB1341" s="33"/>
      <c r="AC1341" s="33"/>
      <c r="AD1341" s="33"/>
      <c r="AE1341" s="33"/>
      <c r="AF1341" s="33"/>
      <c r="AG1341" s="33"/>
      <c r="AH1341" s="33"/>
      <c r="AI1341" s="33"/>
    </row>
    <row r="1342" spans="1:35" x14ac:dyDescent="0.2">
      <c r="A1342" t="s">
        <v>390</v>
      </c>
      <c r="D1342" s="9"/>
      <c r="E1342" t="s">
        <v>7</v>
      </c>
      <c r="F1342" s="10">
        <v>1498.566037735849</v>
      </c>
      <c r="H1342" s="33"/>
      <c r="I1342" s="33"/>
      <c r="J1342" s="33"/>
      <c r="K1342" s="33"/>
      <c r="L1342" s="33"/>
      <c r="M1342" s="33"/>
      <c r="N1342" s="33"/>
      <c r="O1342" s="33"/>
      <c r="P1342" s="33"/>
      <c r="Q1342" s="33"/>
      <c r="R1342" s="33"/>
      <c r="S1342" s="33"/>
      <c r="T1342" s="33"/>
      <c r="U1342" s="33"/>
      <c r="V1342" s="33"/>
      <c r="W1342" s="33"/>
      <c r="X1342" s="33"/>
      <c r="Y1342" s="33"/>
      <c r="Z1342" s="33"/>
      <c r="AA1342" s="33"/>
      <c r="AB1342" s="33"/>
      <c r="AC1342" s="33"/>
      <c r="AD1342" s="33"/>
      <c r="AE1342" s="33"/>
      <c r="AF1342" s="33"/>
      <c r="AG1342" s="33"/>
      <c r="AH1342" s="33"/>
      <c r="AI1342" s="33"/>
    </row>
    <row r="1343" spans="1:35" x14ac:dyDescent="0.2">
      <c r="A1343" t="s">
        <v>390</v>
      </c>
      <c r="D1343" s="9"/>
      <c r="E1343" t="s">
        <v>19</v>
      </c>
      <c r="F1343" s="10">
        <v>853.47169811320759</v>
      </c>
      <c r="H1343" s="33"/>
      <c r="I1343" s="33"/>
      <c r="J1343" s="33"/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  <c r="V1343" s="33"/>
      <c r="W1343" s="33"/>
      <c r="X1343" s="33"/>
      <c r="Y1343" s="33"/>
      <c r="Z1343" s="33"/>
      <c r="AA1343" s="33"/>
      <c r="AB1343" s="33"/>
      <c r="AC1343" s="33"/>
      <c r="AD1343" s="33"/>
      <c r="AE1343" s="33"/>
      <c r="AF1343" s="33"/>
      <c r="AG1343" s="33"/>
      <c r="AH1343" s="33"/>
      <c r="AI1343" s="33"/>
    </row>
    <row r="1344" spans="1:35" x14ac:dyDescent="0.2">
      <c r="A1344" t="s">
        <v>390</v>
      </c>
      <c r="D1344" s="9"/>
      <c r="E1344" t="s">
        <v>16</v>
      </c>
      <c r="F1344" s="10">
        <v>637.7358490566038</v>
      </c>
      <c r="H1344" s="33"/>
      <c r="I1344" s="33"/>
      <c r="J1344" s="33"/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  <c r="V1344" s="33"/>
      <c r="W1344" s="33"/>
      <c r="X1344" s="33"/>
      <c r="Y1344" s="33"/>
      <c r="Z1344" s="33"/>
      <c r="AA1344" s="33"/>
      <c r="AB1344" s="33"/>
      <c r="AC1344" s="33"/>
      <c r="AD1344" s="33"/>
      <c r="AE1344" s="33"/>
      <c r="AF1344" s="33"/>
      <c r="AG1344" s="33"/>
      <c r="AH1344" s="33"/>
      <c r="AI1344" s="33"/>
    </row>
    <row r="1345" spans="1:35" x14ac:dyDescent="0.2">
      <c r="A1345" t="s">
        <v>390</v>
      </c>
      <c r="D1345" s="9"/>
      <c r="E1345" t="s">
        <v>12</v>
      </c>
      <c r="F1345" s="10">
        <v>352.45283018867923</v>
      </c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  <c r="V1345" s="33"/>
      <c r="W1345" s="33"/>
      <c r="X1345" s="33"/>
      <c r="Y1345" s="33"/>
      <c r="Z1345" s="33"/>
      <c r="AA1345" s="33"/>
      <c r="AB1345" s="33"/>
      <c r="AC1345" s="33"/>
      <c r="AD1345" s="33"/>
      <c r="AE1345" s="33"/>
      <c r="AF1345" s="33"/>
      <c r="AG1345" s="33"/>
      <c r="AH1345" s="33"/>
      <c r="AI1345" s="33"/>
    </row>
    <row r="1346" spans="1:35" x14ac:dyDescent="0.2">
      <c r="A1346" t="s">
        <v>390</v>
      </c>
      <c r="D1346" s="9"/>
      <c r="E1346" t="s">
        <v>11</v>
      </c>
      <c r="F1346" s="10">
        <v>305.56603773584908</v>
      </c>
      <c r="H1346" s="33"/>
      <c r="I1346" s="33"/>
      <c r="J1346" s="33"/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  <c r="V1346" s="33"/>
      <c r="W1346" s="33"/>
      <c r="X1346" s="33"/>
      <c r="Y1346" s="33"/>
      <c r="Z1346" s="33"/>
      <c r="AA1346" s="33"/>
      <c r="AB1346" s="33"/>
      <c r="AC1346" s="33"/>
      <c r="AD1346" s="33"/>
      <c r="AE1346" s="33"/>
      <c r="AF1346" s="33"/>
      <c r="AG1346" s="33"/>
      <c r="AH1346" s="33"/>
      <c r="AI1346" s="33"/>
    </row>
    <row r="1347" spans="1:35" x14ac:dyDescent="0.2">
      <c r="A1347" t="s">
        <v>390</v>
      </c>
      <c r="D1347" s="9"/>
      <c r="E1347" t="s">
        <v>26</v>
      </c>
      <c r="F1347" s="10">
        <v>293.25094339622598</v>
      </c>
      <c r="H1347" s="33"/>
      <c r="I1347" s="33"/>
      <c r="J1347" s="33"/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  <c r="V1347" s="33"/>
      <c r="W1347" s="33"/>
      <c r="X1347" s="33"/>
      <c r="Y1347" s="33"/>
      <c r="Z1347" s="33"/>
      <c r="AA1347" s="33"/>
      <c r="AB1347" s="33"/>
      <c r="AC1347" s="33"/>
      <c r="AD1347" s="33"/>
      <c r="AE1347" s="33"/>
      <c r="AF1347" s="33"/>
      <c r="AG1347" s="33"/>
      <c r="AH1347" s="33"/>
      <c r="AI1347" s="33"/>
    </row>
    <row r="1348" spans="1:35" x14ac:dyDescent="0.2">
      <c r="A1348" t="s">
        <v>390</v>
      </c>
      <c r="D1348" s="9"/>
      <c r="E1348" t="s">
        <v>67</v>
      </c>
      <c r="F1348" s="10">
        <v>252.79245283018867</v>
      </c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  <c r="V1348" s="33"/>
      <c r="W1348" s="33"/>
      <c r="X1348" s="33"/>
      <c r="Y1348" s="33"/>
      <c r="Z1348" s="33"/>
      <c r="AA1348" s="33"/>
      <c r="AB1348" s="33"/>
      <c r="AC1348" s="33"/>
      <c r="AD1348" s="33"/>
      <c r="AE1348" s="33"/>
      <c r="AF1348" s="33"/>
      <c r="AG1348" s="33"/>
      <c r="AH1348" s="33"/>
      <c r="AI1348" s="33"/>
    </row>
    <row r="1349" spans="1:35" x14ac:dyDescent="0.2">
      <c r="A1349" t="s">
        <v>390</v>
      </c>
      <c r="D1349" s="9"/>
      <c r="E1349" t="s">
        <v>15</v>
      </c>
      <c r="F1349" s="10">
        <v>144.71698113207546</v>
      </c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  <c r="V1349" s="33"/>
      <c r="W1349" s="33"/>
      <c r="X1349" s="33"/>
      <c r="Y1349" s="33"/>
      <c r="Z1349" s="33"/>
      <c r="AA1349" s="33"/>
      <c r="AB1349" s="33"/>
      <c r="AC1349" s="33"/>
      <c r="AD1349" s="33"/>
      <c r="AE1349" s="33"/>
      <c r="AF1349" s="33"/>
      <c r="AG1349" s="33"/>
      <c r="AH1349" s="33"/>
      <c r="AI1349" s="33"/>
    </row>
    <row r="1350" spans="1:35" x14ac:dyDescent="0.2">
      <c r="A1350" t="s">
        <v>390</v>
      </c>
      <c r="D1350" s="9"/>
      <c r="E1350" t="s">
        <v>23</v>
      </c>
      <c r="F1350" s="10">
        <v>53.962264150943398</v>
      </c>
      <c r="H1350" s="33"/>
      <c r="I1350" s="33"/>
      <c r="J1350" s="33"/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  <c r="V1350" s="33"/>
      <c r="W1350" s="33"/>
      <c r="X1350" s="33"/>
      <c r="Y1350" s="33"/>
      <c r="Z1350" s="33"/>
      <c r="AA1350" s="33"/>
      <c r="AB1350" s="33"/>
      <c r="AC1350" s="33"/>
      <c r="AD1350" s="33"/>
      <c r="AE1350" s="33"/>
      <c r="AF1350" s="33"/>
      <c r="AG1350" s="33"/>
      <c r="AH1350" s="33"/>
      <c r="AI1350" s="33"/>
    </row>
    <row r="1351" spans="1:35" x14ac:dyDescent="0.2">
      <c r="A1351" t="s">
        <v>390</v>
      </c>
      <c r="D1351" s="9"/>
      <c r="E1351" t="s">
        <v>14</v>
      </c>
      <c r="F1351" s="10">
        <v>37.716981132075475</v>
      </c>
      <c r="H1351" s="33"/>
      <c r="I1351" s="33"/>
      <c r="J1351" s="33"/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  <c r="V1351" s="33"/>
      <c r="W1351" s="33"/>
      <c r="X1351" s="33"/>
      <c r="Y1351" s="33"/>
      <c r="Z1351" s="33"/>
      <c r="AA1351" s="33"/>
      <c r="AB1351" s="33"/>
      <c r="AC1351" s="33"/>
      <c r="AD1351" s="33"/>
      <c r="AE1351" s="33"/>
      <c r="AF1351" s="33"/>
      <c r="AG1351" s="33"/>
      <c r="AH1351" s="33"/>
      <c r="AI1351" s="33"/>
    </row>
    <row r="1352" spans="1:35" x14ac:dyDescent="0.2">
      <c r="A1352" t="s">
        <v>390</v>
      </c>
      <c r="D1352" s="9"/>
      <c r="E1352" t="s">
        <v>24</v>
      </c>
      <c r="F1352" s="10">
        <v>28.30188679245283</v>
      </c>
      <c r="H1352" s="33"/>
      <c r="I1352" s="33"/>
      <c r="J1352" s="33"/>
      <c r="K1352" s="33"/>
      <c r="L1352" s="33"/>
      <c r="M1352" s="33"/>
      <c r="N1352" s="33"/>
      <c r="O1352" s="33"/>
      <c r="P1352" s="33"/>
      <c r="Q1352" s="33"/>
      <c r="R1352" s="33"/>
      <c r="S1352" s="33"/>
      <c r="T1352" s="33"/>
      <c r="U1352" s="33"/>
      <c r="V1352" s="33"/>
      <c r="W1352" s="33"/>
      <c r="X1352" s="33"/>
      <c r="Y1352" s="33"/>
      <c r="Z1352" s="33"/>
      <c r="AA1352" s="33"/>
      <c r="AB1352" s="33"/>
      <c r="AC1352" s="33"/>
      <c r="AD1352" s="33"/>
      <c r="AE1352" s="33"/>
      <c r="AF1352" s="33"/>
      <c r="AG1352" s="33"/>
      <c r="AH1352" s="33"/>
      <c r="AI1352" s="33"/>
    </row>
    <row r="1353" spans="1:35" x14ac:dyDescent="0.2">
      <c r="A1353" t="s">
        <v>390</v>
      </c>
      <c r="D1353" s="9"/>
      <c r="E1353" t="s">
        <v>20</v>
      </c>
      <c r="F1353" s="10">
        <v>8.3018867924528301</v>
      </c>
      <c r="H1353" s="33"/>
      <c r="I1353" s="33"/>
      <c r="J1353" s="33"/>
      <c r="K1353" s="33"/>
      <c r="L1353" s="33"/>
      <c r="M1353" s="33"/>
      <c r="N1353" s="33"/>
      <c r="O1353" s="33"/>
      <c r="P1353" s="33"/>
      <c r="Q1353" s="33"/>
      <c r="R1353" s="33"/>
      <c r="S1353" s="33"/>
      <c r="T1353" s="33"/>
      <c r="U1353" s="33"/>
      <c r="V1353" s="33"/>
      <c r="W1353" s="33"/>
      <c r="X1353" s="33"/>
      <c r="Y1353" s="33"/>
      <c r="Z1353" s="33"/>
      <c r="AA1353" s="33"/>
      <c r="AB1353" s="33"/>
      <c r="AC1353" s="33"/>
      <c r="AD1353" s="33"/>
      <c r="AE1353" s="33"/>
      <c r="AF1353" s="33"/>
      <c r="AG1353" s="33"/>
      <c r="AH1353" s="33"/>
      <c r="AI1353" s="33"/>
    </row>
    <row r="1354" spans="1:35" x14ac:dyDescent="0.2">
      <c r="A1354" t="s">
        <v>390</v>
      </c>
      <c r="D1354" s="9"/>
      <c r="E1354" t="s">
        <v>25</v>
      </c>
      <c r="F1354" s="10">
        <v>0</v>
      </c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  <c r="R1354" s="33"/>
      <c r="S1354" s="33"/>
      <c r="T1354" s="33"/>
      <c r="U1354" s="33"/>
      <c r="V1354" s="33"/>
      <c r="W1354" s="33"/>
      <c r="X1354" s="33"/>
      <c r="Y1354" s="33"/>
      <c r="Z1354" s="33"/>
      <c r="AA1354" s="33"/>
      <c r="AB1354" s="33"/>
      <c r="AC1354" s="33"/>
      <c r="AD1354" s="33"/>
      <c r="AE1354" s="33"/>
      <c r="AF1354" s="33"/>
      <c r="AG1354" s="33"/>
      <c r="AH1354" s="33"/>
      <c r="AI1354" s="33"/>
    </row>
    <row r="1355" spans="1:35" x14ac:dyDescent="0.2">
      <c r="A1355" t="s">
        <v>390</v>
      </c>
      <c r="B1355" s="12"/>
      <c r="C1355" s="15"/>
      <c r="D1355" s="13"/>
      <c r="E1355" s="12"/>
      <c r="F1355" s="14"/>
      <c r="G1355" s="15"/>
      <c r="H1355" s="34"/>
      <c r="I1355" s="34"/>
      <c r="J1355" s="34"/>
      <c r="K1355" s="34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  <c r="AC1355" s="34"/>
      <c r="AD1355" s="34"/>
      <c r="AE1355" s="34"/>
      <c r="AF1355" s="34"/>
      <c r="AG1355" s="34"/>
      <c r="AH1355" s="34"/>
      <c r="AI1355" s="34"/>
    </row>
    <row r="1356" spans="1:35" ht="24" x14ac:dyDescent="0.2">
      <c r="A1356" t="s">
        <v>390</v>
      </c>
      <c r="B1356" s="9" t="str">
        <f>D1356</f>
        <v>LAPARO CHOLECYSTECTOMY/GRAPH</v>
      </c>
      <c r="C1356" s="1">
        <v>47563</v>
      </c>
      <c r="D1356" s="9" t="s">
        <v>147</v>
      </c>
      <c r="E1356" t="s">
        <v>171</v>
      </c>
      <c r="F1356" s="10">
        <v>19338.812107843049</v>
      </c>
      <c r="G1356" s="28">
        <v>13285.763918088232</v>
      </c>
      <c r="H1356" s="33">
        <v>3397.0503529411762</v>
      </c>
      <c r="I1356" s="33">
        <v>465.97199999999998</v>
      </c>
      <c r="J1356" s="33">
        <v>16051.214049509799</v>
      </c>
      <c r="K1356" s="33">
        <v>5003.6639999999998</v>
      </c>
      <c r="L1356" s="33">
        <v>5003.6639999999998</v>
      </c>
      <c r="M1356" s="33">
        <v>7505.4959999999992</v>
      </c>
      <c r="N1356" s="33">
        <v>10462.297350343133</v>
      </c>
      <c r="O1356" s="33">
        <v>11738.658949460782</v>
      </c>
      <c r="P1356" s="33">
        <v>3933.1709999999998</v>
      </c>
      <c r="Q1356" s="33">
        <v>3933.1709999999998</v>
      </c>
      <c r="R1356" s="33">
        <v>14252.704523480388</v>
      </c>
      <c r="S1356" s="33">
        <v>14097.994026617644</v>
      </c>
      <c r="T1356" s="33">
        <v>11738.658949460782</v>
      </c>
      <c r="U1356" s="33">
        <v>10423.619726127446</v>
      </c>
      <c r="V1356" s="33">
        <v>12570.227870098037</v>
      </c>
      <c r="W1356" s="33">
        <v>5003.6639999999998</v>
      </c>
      <c r="X1356" s="33">
        <v>15393.694437843134</v>
      </c>
      <c r="Y1356" s="33">
        <v>4424</v>
      </c>
      <c r="Z1356" s="33">
        <v>5003.6639999999998</v>
      </c>
      <c r="AA1356" s="33">
        <v>3074.0503529411762</v>
      </c>
      <c r="AB1356" s="33">
        <v>5003.6639999999998</v>
      </c>
      <c r="AC1356" s="33">
        <v>15471.049686274506</v>
      </c>
      <c r="AD1356" s="33">
        <v>461.44799999999998</v>
      </c>
      <c r="AE1356" s="33">
        <v>7154</v>
      </c>
      <c r="AF1356" s="33">
        <v>5003.6639999999998</v>
      </c>
      <c r="AG1356" s="33">
        <v>452.4</v>
      </c>
      <c r="AH1356" s="33">
        <v>452.4</v>
      </c>
      <c r="AI1356" s="33">
        <v>16051.214049509799</v>
      </c>
    </row>
    <row r="1357" spans="1:35" x14ac:dyDescent="0.2">
      <c r="A1357" t="s">
        <v>390</v>
      </c>
      <c r="D1357" s="9"/>
      <c r="E1357" t="s">
        <v>13</v>
      </c>
      <c r="F1357" s="10">
        <v>8842.9754901960787</v>
      </c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  <c r="R1357" s="33"/>
      <c r="S1357" s="33"/>
      <c r="T1357" s="33"/>
      <c r="U1357" s="33"/>
      <c r="V1357" s="33"/>
      <c r="W1357" s="33"/>
      <c r="X1357" s="33"/>
      <c r="Y1357" s="33"/>
      <c r="Z1357" s="33"/>
      <c r="AA1357" s="33"/>
      <c r="AB1357" s="33"/>
      <c r="AC1357" s="33"/>
      <c r="AD1357" s="33"/>
      <c r="AE1357" s="33"/>
      <c r="AF1357" s="33"/>
      <c r="AG1357" s="33"/>
      <c r="AH1357" s="33"/>
      <c r="AI1357" s="33"/>
    </row>
    <row r="1358" spans="1:35" x14ac:dyDescent="0.2">
      <c r="A1358" t="s">
        <v>390</v>
      </c>
      <c r="D1358" s="9"/>
      <c r="E1358" t="s">
        <v>8</v>
      </c>
      <c r="F1358" s="10">
        <v>2605.2397549019643</v>
      </c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  <c r="R1358" s="33"/>
      <c r="S1358" s="33"/>
      <c r="T1358" s="33"/>
      <c r="U1358" s="33"/>
      <c r="V1358" s="33"/>
      <c r="W1358" s="33"/>
      <c r="X1358" s="33"/>
      <c r="Y1358" s="33"/>
      <c r="Z1358" s="33"/>
      <c r="AA1358" s="33"/>
      <c r="AB1358" s="33"/>
      <c r="AC1358" s="33"/>
      <c r="AD1358" s="33"/>
      <c r="AE1358" s="33"/>
      <c r="AF1358" s="33"/>
      <c r="AG1358" s="33"/>
      <c r="AH1358" s="33"/>
      <c r="AI1358" s="33"/>
    </row>
    <row r="1359" spans="1:35" x14ac:dyDescent="0.2">
      <c r="A1359" t="s">
        <v>390</v>
      </c>
      <c r="D1359" s="9"/>
      <c r="E1359" t="s">
        <v>27</v>
      </c>
      <c r="F1359" s="10">
        <v>2408.5637254901962</v>
      </c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  <c r="R1359" s="33"/>
      <c r="S1359" s="33"/>
      <c r="T1359" s="33"/>
      <c r="U1359" s="33"/>
      <c r="V1359" s="33"/>
      <c r="W1359" s="33"/>
      <c r="X1359" s="33"/>
      <c r="Y1359" s="33"/>
      <c r="Z1359" s="33"/>
      <c r="AA1359" s="33"/>
      <c r="AB1359" s="33"/>
      <c r="AC1359" s="33"/>
      <c r="AD1359" s="33"/>
      <c r="AE1359" s="33"/>
      <c r="AF1359" s="33"/>
      <c r="AG1359" s="33"/>
      <c r="AH1359" s="33"/>
      <c r="AI1359" s="33"/>
    </row>
    <row r="1360" spans="1:35" x14ac:dyDescent="0.2">
      <c r="A1360" t="s">
        <v>390</v>
      </c>
      <c r="D1360" s="9"/>
      <c r="E1360" t="s">
        <v>9</v>
      </c>
      <c r="F1360" s="10">
        <v>1447.168039215687</v>
      </c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  <c r="R1360" s="33"/>
      <c r="S1360" s="33"/>
      <c r="T1360" s="33"/>
      <c r="U1360" s="33"/>
      <c r="V1360" s="33"/>
      <c r="W1360" s="33"/>
      <c r="X1360" s="33"/>
      <c r="Y1360" s="33"/>
      <c r="Z1360" s="33"/>
      <c r="AA1360" s="33"/>
      <c r="AB1360" s="33"/>
      <c r="AC1360" s="33"/>
      <c r="AD1360" s="33"/>
      <c r="AE1360" s="33"/>
      <c r="AF1360" s="33"/>
      <c r="AG1360" s="33"/>
      <c r="AH1360" s="33"/>
      <c r="AI1360" s="33"/>
    </row>
    <row r="1361" spans="1:35" x14ac:dyDescent="0.2">
      <c r="A1361" t="s">
        <v>390</v>
      </c>
      <c r="D1361" s="9"/>
      <c r="E1361" t="s">
        <v>7</v>
      </c>
      <c r="F1361" s="10">
        <v>1006.2549019607843</v>
      </c>
      <c r="H1361" s="33"/>
      <c r="I1361" s="33"/>
      <c r="J1361" s="33"/>
      <c r="K1361" s="33"/>
      <c r="L1361" s="33"/>
      <c r="M1361" s="33"/>
      <c r="N1361" s="33"/>
      <c r="O1361" s="33"/>
      <c r="P1361" s="33"/>
      <c r="Q1361" s="33"/>
      <c r="R1361" s="33"/>
      <c r="S1361" s="33"/>
      <c r="T1361" s="33"/>
      <c r="U1361" s="33"/>
      <c r="V1361" s="33"/>
      <c r="W1361" s="33"/>
      <c r="X1361" s="33"/>
      <c r="Y1361" s="33"/>
      <c r="Z1361" s="33"/>
      <c r="AA1361" s="33"/>
      <c r="AB1361" s="33"/>
      <c r="AC1361" s="33"/>
      <c r="AD1361" s="33"/>
      <c r="AE1361" s="33"/>
      <c r="AF1361" s="33"/>
      <c r="AG1361" s="33"/>
      <c r="AH1361" s="33"/>
      <c r="AI1361" s="33"/>
    </row>
    <row r="1362" spans="1:35" x14ac:dyDescent="0.2">
      <c r="A1362" t="s">
        <v>390</v>
      </c>
      <c r="D1362" s="9"/>
      <c r="E1362" t="s">
        <v>26</v>
      </c>
      <c r="F1362" s="10">
        <v>703.44529411764165</v>
      </c>
      <c r="H1362" s="33"/>
      <c r="I1362" s="33"/>
      <c r="J1362" s="33"/>
      <c r="K1362" s="33"/>
      <c r="L1362" s="33"/>
      <c r="M1362" s="33"/>
      <c r="N1362" s="33"/>
      <c r="O1362" s="33"/>
      <c r="P1362" s="33"/>
      <c r="Q1362" s="33"/>
      <c r="R1362" s="33"/>
      <c r="S1362" s="33"/>
      <c r="T1362" s="33"/>
      <c r="U1362" s="33"/>
      <c r="V1362" s="33"/>
      <c r="W1362" s="33"/>
      <c r="X1362" s="33"/>
      <c r="Y1362" s="33"/>
      <c r="Z1362" s="33"/>
      <c r="AA1362" s="33"/>
      <c r="AB1362" s="33"/>
      <c r="AC1362" s="33"/>
      <c r="AD1362" s="33"/>
      <c r="AE1362" s="33"/>
      <c r="AF1362" s="33"/>
      <c r="AG1362" s="33"/>
      <c r="AH1362" s="33"/>
      <c r="AI1362" s="33"/>
    </row>
    <row r="1363" spans="1:35" x14ac:dyDescent="0.2">
      <c r="A1363" t="s">
        <v>390</v>
      </c>
      <c r="D1363" s="9"/>
      <c r="E1363" t="s">
        <v>19</v>
      </c>
      <c r="F1363" s="10">
        <v>606.04901960784309</v>
      </c>
      <c r="H1363" s="33"/>
      <c r="I1363" s="33"/>
      <c r="J1363" s="33"/>
      <c r="K1363" s="33"/>
      <c r="L1363" s="33"/>
      <c r="M1363" s="33"/>
      <c r="N1363" s="33"/>
      <c r="O1363" s="33"/>
      <c r="P1363" s="33"/>
      <c r="Q1363" s="33"/>
      <c r="R1363" s="33"/>
      <c r="S1363" s="33"/>
      <c r="T1363" s="33"/>
      <c r="U1363" s="33"/>
      <c r="V1363" s="33"/>
      <c r="W1363" s="33"/>
      <c r="X1363" s="33"/>
      <c r="Y1363" s="33"/>
      <c r="Z1363" s="33"/>
      <c r="AA1363" s="33"/>
      <c r="AB1363" s="33"/>
      <c r="AC1363" s="33"/>
      <c r="AD1363" s="33"/>
      <c r="AE1363" s="33"/>
      <c r="AF1363" s="33"/>
      <c r="AG1363" s="33"/>
      <c r="AH1363" s="33"/>
      <c r="AI1363" s="33"/>
    </row>
    <row r="1364" spans="1:35" x14ac:dyDescent="0.2">
      <c r="A1364" t="s">
        <v>390</v>
      </c>
      <c r="D1364" s="9"/>
      <c r="E1364" t="s">
        <v>14</v>
      </c>
      <c r="F1364" s="10">
        <v>412.68627450980392</v>
      </c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  <c r="V1364" s="33"/>
      <c r="W1364" s="33"/>
      <c r="X1364" s="33"/>
      <c r="Y1364" s="33"/>
      <c r="Z1364" s="33"/>
      <c r="AA1364" s="33"/>
      <c r="AB1364" s="33"/>
      <c r="AC1364" s="33"/>
      <c r="AD1364" s="33"/>
      <c r="AE1364" s="33"/>
      <c r="AF1364" s="33"/>
      <c r="AG1364" s="33"/>
      <c r="AH1364" s="33"/>
      <c r="AI1364" s="33"/>
    </row>
    <row r="1365" spans="1:35" x14ac:dyDescent="0.2">
      <c r="A1365" t="s">
        <v>390</v>
      </c>
      <c r="D1365" s="9"/>
      <c r="E1365" t="s">
        <v>12</v>
      </c>
      <c r="F1365" s="10">
        <v>376.86274509803923</v>
      </c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  <c r="V1365" s="33"/>
      <c r="W1365" s="33"/>
      <c r="X1365" s="33"/>
      <c r="Y1365" s="33"/>
      <c r="Z1365" s="33"/>
      <c r="AA1365" s="33"/>
      <c r="AB1365" s="33"/>
      <c r="AC1365" s="33"/>
      <c r="AD1365" s="33"/>
      <c r="AE1365" s="33"/>
      <c r="AF1365" s="33"/>
      <c r="AG1365" s="33"/>
      <c r="AH1365" s="33"/>
      <c r="AI1365" s="33"/>
    </row>
    <row r="1366" spans="1:35" x14ac:dyDescent="0.2">
      <c r="A1366" t="s">
        <v>390</v>
      </c>
      <c r="D1366" s="9"/>
      <c r="E1366" t="s">
        <v>16</v>
      </c>
      <c r="F1366" s="10">
        <v>337.74509803921569</v>
      </c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  <c r="R1366" s="33"/>
      <c r="S1366" s="33"/>
      <c r="T1366" s="33"/>
      <c r="U1366" s="33"/>
      <c r="V1366" s="33"/>
      <c r="W1366" s="33"/>
      <c r="X1366" s="33"/>
      <c r="Y1366" s="33"/>
      <c r="Z1366" s="33"/>
      <c r="AA1366" s="33"/>
      <c r="AB1366" s="33"/>
      <c r="AC1366" s="33"/>
      <c r="AD1366" s="33"/>
      <c r="AE1366" s="33"/>
      <c r="AF1366" s="33"/>
      <c r="AG1366" s="33"/>
      <c r="AH1366" s="33"/>
      <c r="AI1366" s="33"/>
    </row>
    <row r="1367" spans="1:35" x14ac:dyDescent="0.2">
      <c r="A1367" t="s">
        <v>390</v>
      </c>
      <c r="D1367" s="9"/>
      <c r="E1367" t="s">
        <v>11</v>
      </c>
      <c r="F1367" s="10">
        <v>215.69607843137254</v>
      </c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  <c r="V1367" s="33"/>
      <c r="W1367" s="33"/>
      <c r="X1367" s="33"/>
      <c r="Y1367" s="33"/>
      <c r="Z1367" s="33"/>
      <c r="AA1367" s="33"/>
      <c r="AB1367" s="33"/>
      <c r="AC1367" s="33"/>
      <c r="AD1367" s="33"/>
      <c r="AE1367" s="33"/>
      <c r="AF1367" s="33"/>
      <c r="AG1367" s="33"/>
      <c r="AH1367" s="33"/>
      <c r="AI1367" s="33"/>
    </row>
    <row r="1368" spans="1:35" x14ac:dyDescent="0.2">
      <c r="A1368" t="s">
        <v>390</v>
      </c>
      <c r="D1368" s="9"/>
      <c r="E1368" t="s">
        <v>67</v>
      </c>
      <c r="F1368" s="10">
        <v>183.7107843137255</v>
      </c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  <c r="V1368" s="33"/>
      <c r="W1368" s="33"/>
      <c r="X1368" s="33"/>
      <c r="Y1368" s="33"/>
      <c r="Z1368" s="33"/>
      <c r="AA1368" s="33"/>
      <c r="AB1368" s="33"/>
      <c r="AC1368" s="33"/>
      <c r="AD1368" s="33"/>
      <c r="AE1368" s="33"/>
      <c r="AF1368" s="33"/>
      <c r="AG1368" s="33"/>
      <c r="AH1368" s="33"/>
      <c r="AI1368" s="33"/>
    </row>
    <row r="1369" spans="1:35" x14ac:dyDescent="0.2">
      <c r="A1369" t="s">
        <v>390</v>
      </c>
      <c r="D1369" s="9"/>
      <c r="E1369" t="s">
        <v>23</v>
      </c>
      <c r="F1369" s="10">
        <v>100.29411764705883</v>
      </c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  <c r="V1369" s="33"/>
      <c r="W1369" s="33"/>
      <c r="X1369" s="33"/>
      <c r="Y1369" s="33"/>
      <c r="Z1369" s="33"/>
      <c r="AA1369" s="33"/>
      <c r="AB1369" s="33"/>
      <c r="AC1369" s="33"/>
      <c r="AD1369" s="33"/>
      <c r="AE1369" s="33"/>
      <c r="AF1369" s="33"/>
      <c r="AG1369" s="33"/>
      <c r="AH1369" s="33"/>
      <c r="AI1369" s="33"/>
    </row>
    <row r="1370" spans="1:35" x14ac:dyDescent="0.2">
      <c r="A1370" t="s">
        <v>390</v>
      </c>
      <c r="D1370" s="9"/>
      <c r="E1370" t="s">
        <v>24</v>
      </c>
      <c r="F1370" s="10">
        <v>29.411764705882351</v>
      </c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  <c r="V1370" s="33"/>
      <c r="W1370" s="33"/>
      <c r="X1370" s="33"/>
      <c r="Y1370" s="33"/>
      <c r="Z1370" s="33"/>
      <c r="AA1370" s="33"/>
      <c r="AB1370" s="33"/>
      <c r="AC1370" s="33"/>
      <c r="AD1370" s="33"/>
      <c r="AE1370" s="33"/>
      <c r="AF1370" s="33"/>
      <c r="AG1370" s="33"/>
      <c r="AH1370" s="33"/>
      <c r="AI1370" s="33"/>
    </row>
    <row r="1371" spans="1:35" x14ac:dyDescent="0.2">
      <c r="A1371" t="s">
        <v>390</v>
      </c>
      <c r="D1371" s="9"/>
      <c r="E1371" t="s">
        <v>15</v>
      </c>
      <c r="F1371" s="10">
        <v>23.676470588235293</v>
      </c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  <c r="R1371" s="33"/>
      <c r="S1371" s="33"/>
      <c r="T1371" s="33"/>
      <c r="U1371" s="33"/>
      <c r="V1371" s="33"/>
      <c r="W1371" s="33"/>
      <c r="X1371" s="33"/>
      <c r="Y1371" s="33"/>
      <c r="Z1371" s="33"/>
      <c r="AA1371" s="33"/>
      <c r="AB1371" s="33"/>
      <c r="AC1371" s="33"/>
      <c r="AD1371" s="33"/>
      <c r="AE1371" s="33"/>
      <c r="AF1371" s="33"/>
      <c r="AG1371" s="33"/>
      <c r="AH1371" s="33"/>
      <c r="AI1371" s="33"/>
    </row>
    <row r="1372" spans="1:35" x14ac:dyDescent="0.2">
      <c r="A1372" t="s">
        <v>390</v>
      </c>
      <c r="D1372" s="9"/>
      <c r="E1372" t="s">
        <v>22</v>
      </c>
      <c r="F1372" s="10">
        <v>19</v>
      </c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  <c r="V1372" s="33"/>
      <c r="W1372" s="33"/>
      <c r="X1372" s="33"/>
      <c r="Y1372" s="33"/>
      <c r="Z1372" s="33"/>
      <c r="AA1372" s="33"/>
      <c r="AB1372" s="33"/>
      <c r="AC1372" s="33"/>
      <c r="AD1372" s="33"/>
      <c r="AE1372" s="33"/>
      <c r="AF1372" s="33"/>
      <c r="AG1372" s="33"/>
      <c r="AH1372" s="33"/>
      <c r="AI1372" s="33"/>
    </row>
    <row r="1373" spans="1:35" x14ac:dyDescent="0.2">
      <c r="A1373" t="s">
        <v>390</v>
      </c>
      <c r="D1373" s="9"/>
      <c r="E1373" t="s">
        <v>10</v>
      </c>
      <c r="F1373" s="10">
        <v>15.610980392156865</v>
      </c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  <c r="V1373" s="33"/>
      <c r="W1373" s="33"/>
      <c r="X1373" s="33"/>
      <c r="Y1373" s="33"/>
      <c r="Z1373" s="33"/>
      <c r="AA1373" s="33"/>
      <c r="AB1373" s="33"/>
      <c r="AC1373" s="33"/>
      <c r="AD1373" s="33"/>
      <c r="AE1373" s="33"/>
      <c r="AF1373" s="33"/>
      <c r="AG1373" s="33"/>
      <c r="AH1373" s="33"/>
      <c r="AI1373" s="33"/>
    </row>
    <row r="1374" spans="1:35" x14ac:dyDescent="0.2">
      <c r="A1374" t="s">
        <v>390</v>
      </c>
      <c r="D1374" s="9"/>
      <c r="E1374" t="s">
        <v>17</v>
      </c>
      <c r="F1374" s="10">
        <v>1.5980392156862746</v>
      </c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C1374" s="33"/>
      <c r="AD1374" s="33"/>
      <c r="AE1374" s="33"/>
      <c r="AF1374" s="33"/>
      <c r="AG1374" s="33"/>
      <c r="AH1374" s="33"/>
      <c r="AI1374" s="33"/>
    </row>
    <row r="1375" spans="1:35" x14ac:dyDescent="0.2">
      <c r="A1375" t="s">
        <v>390</v>
      </c>
      <c r="D1375" s="9"/>
      <c r="E1375" t="s">
        <v>18</v>
      </c>
      <c r="F1375" s="10">
        <v>1.5490196078431373</v>
      </c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  <c r="V1375" s="33"/>
      <c r="W1375" s="33"/>
      <c r="X1375" s="33"/>
      <c r="Y1375" s="33"/>
      <c r="Z1375" s="33"/>
      <c r="AA1375" s="33"/>
      <c r="AB1375" s="33"/>
      <c r="AC1375" s="33"/>
      <c r="AD1375" s="33"/>
      <c r="AE1375" s="33"/>
      <c r="AF1375" s="33"/>
      <c r="AG1375" s="33"/>
      <c r="AH1375" s="33"/>
      <c r="AI1375" s="33"/>
    </row>
    <row r="1376" spans="1:35" x14ac:dyDescent="0.2">
      <c r="A1376" t="s">
        <v>390</v>
      </c>
      <c r="D1376" s="9"/>
      <c r="E1376" t="s">
        <v>20</v>
      </c>
      <c r="F1376" s="10">
        <v>1.2745098039215685</v>
      </c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C1376" s="33"/>
      <c r="AD1376" s="33"/>
      <c r="AE1376" s="33"/>
      <c r="AF1376" s="33"/>
      <c r="AG1376" s="33"/>
      <c r="AH1376" s="33"/>
      <c r="AI1376" s="33"/>
    </row>
    <row r="1377" spans="1:35" x14ac:dyDescent="0.2">
      <c r="A1377" t="s">
        <v>390</v>
      </c>
      <c r="B1377" s="12"/>
      <c r="C1377" s="15"/>
      <c r="D1377" s="13"/>
      <c r="E1377" s="12"/>
      <c r="F1377" s="14"/>
      <c r="G1377" s="15"/>
      <c r="H1377" s="34"/>
      <c r="I1377" s="34"/>
      <c r="J1377" s="34"/>
      <c r="K1377" s="34"/>
      <c r="L1377" s="34"/>
      <c r="M1377" s="34"/>
      <c r="N1377" s="34"/>
      <c r="O1377" s="34"/>
      <c r="P1377" s="34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  <c r="AC1377" s="34"/>
      <c r="AD1377" s="34"/>
      <c r="AE1377" s="34"/>
      <c r="AF1377" s="34"/>
      <c r="AG1377" s="34"/>
      <c r="AH1377" s="34"/>
      <c r="AI1377" s="34"/>
    </row>
    <row r="1378" spans="1:35" ht="24" x14ac:dyDescent="0.2">
      <c r="A1378" t="s">
        <v>390</v>
      </c>
      <c r="B1378" s="9" t="s">
        <v>430</v>
      </c>
      <c r="C1378" s="1">
        <v>49505</v>
      </c>
      <c r="D1378" s="9" t="s">
        <v>148</v>
      </c>
      <c r="E1378" t="s">
        <v>171</v>
      </c>
      <c r="F1378" s="10">
        <v>14333.566666666693</v>
      </c>
      <c r="G1378" s="28">
        <v>9847.1602999999996</v>
      </c>
      <c r="H1378" s="33">
        <v>3074.1641025641029</v>
      </c>
      <c r="I1378" s="33">
        <v>465.97199999999998</v>
      </c>
      <c r="J1378" s="33">
        <v>11896.86033333333</v>
      </c>
      <c r="K1378" s="33">
        <v>3400.2527999999998</v>
      </c>
      <c r="L1378" s="33">
        <v>3400.2527999999998</v>
      </c>
      <c r="M1378" s="33">
        <v>5100.3791999999994</v>
      </c>
      <c r="N1378" s="33">
        <v>7754.4595666666637</v>
      </c>
      <c r="O1378" s="33">
        <v>8700.4749666666648</v>
      </c>
      <c r="P1378" s="33">
        <v>2697.8491999999997</v>
      </c>
      <c r="Q1378" s="33">
        <v>2697.8491999999997</v>
      </c>
      <c r="R1378" s="33">
        <v>10563.838633333331</v>
      </c>
      <c r="S1378" s="33">
        <v>10449.170099999998</v>
      </c>
      <c r="T1378" s="33">
        <v>8700.4749666666648</v>
      </c>
      <c r="U1378" s="33">
        <v>7725.7924333333303</v>
      </c>
      <c r="V1378" s="33">
        <v>9316.8183333333327</v>
      </c>
      <c r="W1378" s="33">
        <v>3400.2527999999998</v>
      </c>
      <c r="X1378" s="33">
        <v>11409.519066666666</v>
      </c>
      <c r="Y1378" s="33">
        <v>2809</v>
      </c>
      <c r="Z1378" s="33">
        <v>3400.2527999999998</v>
      </c>
      <c r="AA1378" s="33">
        <v>3156.1641025641029</v>
      </c>
      <c r="AB1378" s="33">
        <v>3400.2527999999998</v>
      </c>
      <c r="AC1378" s="33">
        <v>11466.853333333333</v>
      </c>
      <c r="AD1378" s="33">
        <v>461.44799999999998</v>
      </c>
      <c r="AE1378" s="33">
        <v>3185</v>
      </c>
      <c r="AF1378" s="33">
        <v>3400.2527999999998</v>
      </c>
      <c r="AG1378" s="33">
        <v>452.4</v>
      </c>
      <c r="AH1378" s="33">
        <v>452.4</v>
      </c>
      <c r="AI1378" s="33">
        <v>11896.86033333333</v>
      </c>
    </row>
    <row r="1379" spans="1:35" x14ac:dyDescent="0.2">
      <c r="A1379" t="s">
        <v>390</v>
      </c>
      <c r="D1379" s="9"/>
      <c r="E1379" t="s">
        <v>13</v>
      </c>
      <c r="F1379" s="10">
        <v>8596.9230769230762</v>
      </c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  <c r="R1379" s="33"/>
      <c r="S1379" s="33"/>
      <c r="T1379" s="33"/>
      <c r="U1379" s="33"/>
      <c r="V1379" s="33"/>
      <c r="W1379" s="33"/>
      <c r="X1379" s="33"/>
      <c r="Y1379" s="33"/>
      <c r="Z1379" s="33"/>
      <c r="AA1379" s="33"/>
      <c r="AB1379" s="33"/>
      <c r="AC1379" s="33"/>
      <c r="AD1379" s="33"/>
      <c r="AE1379" s="33"/>
      <c r="AF1379" s="33"/>
      <c r="AG1379" s="33"/>
      <c r="AH1379" s="33"/>
      <c r="AI1379" s="33"/>
    </row>
    <row r="1380" spans="1:35" x14ac:dyDescent="0.2">
      <c r="A1380" t="s">
        <v>390</v>
      </c>
      <c r="D1380" s="9"/>
      <c r="E1380" t="s">
        <v>27</v>
      </c>
      <c r="F1380" s="10">
        <v>2332.8461538461538</v>
      </c>
      <c r="H1380" s="33"/>
      <c r="I1380" s="33"/>
      <c r="J1380" s="33"/>
      <c r="K1380" s="33"/>
      <c r="L1380" s="33"/>
      <c r="M1380" s="33"/>
      <c r="N1380" s="33"/>
      <c r="O1380" s="33"/>
      <c r="P1380" s="33"/>
      <c r="Q1380" s="33"/>
      <c r="R1380" s="33"/>
      <c r="S1380" s="33"/>
      <c r="T1380" s="33"/>
      <c r="U1380" s="33"/>
      <c r="V1380" s="33"/>
      <c r="W1380" s="33"/>
      <c r="X1380" s="33"/>
      <c r="Y1380" s="33"/>
      <c r="Z1380" s="33"/>
      <c r="AA1380" s="33"/>
      <c r="AB1380" s="33"/>
      <c r="AC1380" s="33"/>
      <c r="AD1380" s="33"/>
      <c r="AE1380" s="33"/>
      <c r="AF1380" s="33"/>
      <c r="AG1380" s="33"/>
      <c r="AH1380" s="33"/>
      <c r="AI1380" s="33"/>
    </row>
    <row r="1381" spans="1:35" x14ac:dyDescent="0.2">
      <c r="A1381" t="s">
        <v>390</v>
      </c>
      <c r="D1381" s="9"/>
      <c r="E1381" t="s">
        <v>8</v>
      </c>
      <c r="F1381" s="10">
        <v>1159.3358974358971</v>
      </c>
      <c r="H1381" s="33"/>
      <c r="I1381" s="33"/>
      <c r="J1381" s="33"/>
      <c r="K1381" s="33"/>
      <c r="L1381" s="33"/>
      <c r="M1381" s="33"/>
      <c r="N1381" s="33"/>
      <c r="O1381" s="33"/>
      <c r="P1381" s="33"/>
      <c r="Q1381" s="33"/>
      <c r="R1381" s="33"/>
      <c r="S1381" s="33"/>
      <c r="T1381" s="33"/>
      <c r="U1381" s="33"/>
      <c r="V1381" s="33"/>
      <c r="W1381" s="33"/>
      <c r="X1381" s="33"/>
      <c r="Y1381" s="33"/>
      <c r="Z1381" s="33"/>
      <c r="AA1381" s="33"/>
      <c r="AB1381" s="33"/>
      <c r="AC1381" s="33"/>
      <c r="AD1381" s="33"/>
      <c r="AE1381" s="33"/>
      <c r="AF1381" s="33"/>
      <c r="AG1381" s="33"/>
      <c r="AH1381" s="33"/>
      <c r="AI1381" s="33"/>
    </row>
    <row r="1382" spans="1:35" x14ac:dyDescent="0.2">
      <c r="A1382" t="s">
        <v>390</v>
      </c>
      <c r="D1382" s="9"/>
      <c r="E1382" t="s">
        <v>9</v>
      </c>
      <c r="F1382" s="10">
        <v>872.51230769230813</v>
      </c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  <c r="V1382" s="33"/>
      <c r="W1382" s="33"/>
      <c r="X1382" s="33"/>
      <c r="Y1382" s="33"/>
      <c r="Z1382" s="33"/>
      <c r="AA1382" s="33"/>
      <c r="AB1382" s="33"/>
      <c r="AC1382" s="33"/>
      <c r="AD1382" s="33"/>
      <c r="AE1382" s="33"/>
      <c r="AF1382" s="33"/>
      <c r="AG1382" s="33"/>
      <c r="AH1382" s="33"/>
      <c r="AI1382" s="33"/>
    </row>
    <row r="1383" spans="1:35" x14ac:dyDescent="0.2">
      <c r="A1383" t="s">
        <v>390</v>
      </c>
      <c r="D1383" s="9"/>
      <c r="E1383" t="s">
        <v>26</v>
      </c>
      <c r="F1383" s="10">
        <v>807.70512820512965</v>
      </c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3"/>
      <c r="W1383" s="33"/>
      <c r="X1383" s="33"/>
      <c r="Y1383" s="33"/>
      <c r="Z1383" s="33"/>
      <c r="AA1383" s="33"/>
      <c r="AB1383" s="33"/>
      <c r="AC1383" s="33"/>
      <c r="AD1383" s="33"/>
      <c r="AE1383" s="33"/>
      <c r="AF1383" s="33"/>
      <c r="AG1383" s="33"/>
      <c r="AH1383" s="33"/>
      <c r="AI1383" s="33"/>
    </row>
    <row r="1384" spans="1:35" x14ac:dyDescent="0.2">
      <c r="A1384" t="s">
        <v>390</v>
      </c>
      <c r="D1384" s="9"/>
      <c r="E1384" t="s">
        <v>10</v>
      </c>
      <c r="F1384" s="10">
        <v>395.06461538461565</v>
      </c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  <c r="R1384" s="33"/>
      <c r="S1384" s="33"/>
      <c r="T1384" s="33"/>
      <c r="U1384" s="33"/>
      <c r="V1384" s="33"/>
      <c r="W1384" s="33"/>
      <c r="X1384" s="33"/>
      <c r="Y1384" s="33"/>
      <c r="Z1384" s="33"/>
      <c r="AA1384" s="33"/>
      <c r="AB1384" s="33"/>
      <c r="AC1384" s="33"/>
      <c r="AD1384" s="33"/>
      <c r="AE1384" s="33"/>
      <c r="AF1384" s="33"/>
      <c r="AG1384" s="33"/>
      <c r="AH1384" s="33"/>
      <c r="AI1384" s="33"/>
    </row>
    <row r="1385" spans="1:35" x14ac:dyDescent="0.2">
      <c r="A1385" t="s">
        <v>390</v>
      </c>
      <c r="D1385" s="9"/>
      <c r="E1385" t="s">
        <v>12</v>
      </c>
      <c r="F1385" s="10">
        <v>168.76923076923077</v>
      </c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  <c r="V1385" s="33"/>
      <c r="W1385" s="33"/>
      <c r="X1385" s="33"/>
      <c r="Y1385" s="33"/>
      <c r="Z1385" s="33"/>
      <c r="AA1385" s="33"/>
      <c r="AB1385" s="33"/>
      <c r="AC1385" s="33"/>
      <c r="AD1385" s="33"/>
      <c r="AE1385" s="33"/>
      <c r="AF1385" s="33"/>
      <c r="AG1385" s="33"/>
      <c r="AH1385" s="33"/>
      <c r="AI1385" s="33"/>
    </row>
    <row r="1386" spans="1:35" x14ac:dyDescent="0.2">
      <c r="A1386" t="s">
        <v>390</v>
      </c>
      <c r="D1386" s="9"/>
      <c r="E1386" t="s">
        <v>11</v>
      </c>
      <c r="F1386" s="10">
        <v>0.41025641025641024</v>
      </c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  <c r="V1386" s="33"/>
      <c r="W1386" s="33"/>
      <c r="X1386" s="33"/>
      <c r="Y1386" s="33"/>
      <c r="Z1386" s="33"/>
      <c r="AA1386" s="33"/>
      <c r="AB1386" s="33"/>
      <c r="AC1386" s="33"/>
      <c r="AD1386" s="33"/>
      <c r="AE1386" s="33"/>
      <c r="AF1386" s="33"/>
      <c r="AG1386" s="33"/>
      <c r="AH1386" s="33"/>
      <c r="AI1386" s="33"/>
    </row>
    <row r="1387" spans="1:35" x14ac:dyDescent="0.2">
      <c r="A1387" t="s">
        <v>390</v>
      </c>
      <c r="B1387" s="12"/>
      <c r="C1387" s="15"/>
      <c r="D1387" s="13"/>
      <c r="E1387" s="12"/>
      <c r="F1387" s="14"/>
      <c r="G1387" s="15"/>
      <c r="H1387" s="34"/>
      <c r="I1387" s="34"/>
      <c r="J1387" s="34"/>
      <c r="K1387" s="34"/>
      <c r="L1387" s="34"/>
      <c r="M1387" s="34"/>
      <c r="N1387" s="34"/>
      <c r="O1387" s="34"/>
      <c r="P1387" s="34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  <c r="AC1387" s="34"/>
      <c r="AD1387" s="34"/>
      <c r="AE1387" s="34"/>
      <c r="AF1387" s="34"/>
      <c r="AG1387" s="34"/>
      <c r="AH1387" s="34"/>
      <c r="AI1387" s="34"/>
    </row>
    <row r="1388" spans="1:35" x14ac:dyDescent="0.2">
      <c r="A1388" t="s">
        <v>390</v>
      </c>
      <c r="B1388" s="9" t="str">
        <f>D1388</f>
        <v>LAP ING HERNIA REPAIR INIT</v>
      </c>
      <c r="C1388" s="1">
        <v>49650</v>
      </c>
      <c r="D1388" s="9" t="s">
        <v>149</v>
      </c>
      <c r="E1388" t="s">
        <v>171</v>
      </c>
      <c r="F1388" s="10">
        <v>17436.302604166729</v>
      </c>
      <c r="G1388" s="28">
        <v>11978.739889062505</v>
      </c>
      <c r="H1388" s="33">
        <v>2428</v>
      </c>
      <c r="I1388" s="33">
        <v>465.97199999999998</v>
      </c>
      <c r="J1388" s="33">
        <v>14472.131161458336</v>
      </c>
      <c r="K1388" s="33">
        <v>5003.6639999999998</v>
      </c>
      <c r="L1388" s="33">
        <v>5003.6639999999998</v>
      </c>
      <c r="M1388" s="33">
        <v>7505.4959999999992</v>
      </c>
      <c r="N1388" s="33">
        <v>9433.0397088541667</v>
      </c>
      <c r="O1388" s="33">
        <v>10583.835680729169</v>
      </c>
      <c r="P1388" s="33">
        <v>3933.1709999999998</v>
      </c>
      <c r="Q1388" s="33">
        <v>3933.1709999999998</v>
      </c>
      <c r="R1388" s="33">
        <v>12850.555019270836</v>
      </c>
      <c r="S1388" s="33">
        <v>12711.064598437502</v>
      </c>
      <c r="T1388" s="33">
        <v>10583.835680729169</v>
      </c>
      <c r="U1388" s="33">
        <v>9398.1671036458338</v>
      </c>
      <c r="V1388" s="33">
        <v>11333.596692708337</v>
      </c>
      <c r="W1388" s="33">
        <v>5003.6639999999998</v>
      </c>
      <c r="X1388" s="33">
        <v>13879.296872916671</v>
      </c>
      <c r="Y1388" s="33">
        <v>2809</v>
      </c>
      <c r="Z1388" s="33">
        <v>5003.6639999999998</v>
      </c>
      <c r="AA1388" s="33">
        <v>2865.5874999999996</v>
      </c>
      <c r="AB1388" s="33">
        <v>5003.6639999999998</v>
      </c>
      <c r="AC1388" s="33">
        <v>13949.042083333337</v>
      </c>
      <c r="AD1388" s="33">
        <v>461.44799999999998</v>
      </c>
      <c r="AE1388" s="33">
        <v>7154</v>
      </c>
      <c r="AF1388" s="33">
        <v>5003.6639999999998</v>
      </c>
      <c r="AG1388" s="33">
        <v>452.4</v>
      </c>
      <c r="AH1388" s="33">
        <v>452.4</v>
      </c>
      <c r="AI1388" s="33">
        <v>14472.131161458336</v>
      </c>
    </row>
    <row r="1389" spans="1:35" x14ac:dyDescent="0.2">
      <c r="A1389" t="s">
        <v>390</v>
      </c>
      <c r="D1389" s="9"/>
      <c r="E1389" t="s">
        <v>13</v>
      </c>
      <c r="F1389" s="10">
        <v>11306.166666666666</v>
      </c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3"/>
      <c r="W1389" s="33"/>
      <c r="X1389" s="33"/>
      <c r="Y1389" s="33"/>
      <c r="Z1389" s="33"/>
      <c r="AA1389" s="33"/>
      <c r="AB1389" s="33"/>
      <c r="AC1389" s="33"/>
      <c r="AD1389" s="33"/>
      <c r="AE1389" s="33"/>
      <c r="AF1389" s="33"/>
      <c r="AG1389" s="33"/>
      <c r="AH1389" s="33"/>
      <c r="AI1389" s="33"/>
    </row>
    <row r="1390" spans="1:35" x14ac:dyDescent="0.2">
      <c r="A1390" t="s">
        <v>390</v>
      </c>
      <c r="D1390" s="9"/>
      <c r="E1390" t="s">
        <v>27</v>
      </c>
      <c r="F1390" s="10">
        <v>2651.0104166666665</v>
      </c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  <c r="V1390" s="33"/>
      <c r="W1390" s="33"/>
      <c r="X1390" s="33"/>
      <c r="Y1390" s="33"/>
      <c r="Z1390" s="33"/>
      <c r="AA1390" s="33"/>
      <c r="AB1390" s="33"/>
      <c r="AC1390" s="33"/>
      <c r="AD1390" s="33"/>
      <c r="AE1390" s="33"/>
      <c r="AF1390" s="33"/>
      <c r="AG1390" s="33"/>
      <c r="AH1390" s="33"/>
      <c r="AI1390" s="33"/>
    </row>
    <row r="1391" spans="1:35" x14ac:dyDescent="0.2">
      <c r="A1391" t="s">
        <v>390</v>
      </c>
      <c r="D1391" s="9"/>
      <c r="E1391" t="s">
        <v>8</v>
      </c>
      <c r="F1391" s="10">
        <v>1211.658333333334</v>
      </c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  <c r="V1391" s="33"/>
      <c r="W1391" s="33"/>
      <c r="X1391" s="33"/>
      <c r="Y1391" s="33"/>
      <c r="Z1391" s="33"/>
      <c r="AA1391" s="33"/>
      <c r="AB1391" s="33"/>
      <c r="AC1391" s="33"/>
      <c r="AD1391" s="33"/>
      <c r="AE1391" s="33"/>
      <c r="AF1391" s="33"/>
      <c r="AG1391" s="33"/>
      <c r="AH1391" s="33"/>
      <c r="AI1391" s="33"/>
    </row>
    <row r="1392" spans="1:35" x14ac:dyDescent="0.2">
      <c r="A1392" t="s">
        <v>390</v>
      </c>
      <c r="D1392" s="9"/>
      <c r="E1392" t="s">
        <v>9</v>
      </c>
      <c r="F1392" s="10">
        <v>1174.8855208333371</v>
      </c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  <c r="R1392" s="33"/>
      <c r="S1392" s="33"/>
      <c r="T1392" s="33"/>
      <c r="U1392" s="33"/>
      <c r="V1392" s="33"/>
      <c r="W1392" s="33"/>
      <c r="X1392" s="33"/>
      <c r="Y1392" s="33"/>
      <c r="Z1392" s="33"/>
      <c r="AA1392" s="33"/>
      <c r="AB1392" s="33"/>
      <c r="AC1392" s="33"/>
      <c r="AD1392" s="33"/>
      <c r="AE1392" s="33"/>
      <c r="AF1392" s="33"/>
      <c r="AG1392" s="33"/>
      <c r="AH1392" s="33"/>
      <c r="AI1392" s="33"/>
    </row>
    <row r="1393" spans="1:35" x14ac:dyDescent="0.2">
      <c r="A1393" t="s">
        <v>390</v>
      </c>
      <c r="D1393" s="9"/>
      <c r="E1393" t="s">
        <v>10</v>
      </c>
      <c r="F1393" s="10">
        <v>571.07645833333345</v>
      </c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  <c r="R1393" s="33"/>
      <c r="S1393" s="33"/>
      <c r="T1393" s="33"/>
      <c r="U1393" s="33"/>
      <c r="V1393" s="33"/>
      <c r="W1393" s="33"/>
      <c r="X1393" s="33"/>
      <c r="Y1393" s="33"/>
      <c r="Z1393" s="33"/>
      <c r="AA1393" s="33"/>
      <c r="AB1393" s="33"/>
      <c r="AC1393" s="33"/>
      <c r="AD1393" s="33"/>
      <c r="AE1393" s="33"/>
      <c r="AF1393" s="33"/>
      <c r="AG1393" s="33"/>
      <c r="AH1393" s="33"/>
      <c r="AI1393" s="33"/>
    </row>
    <row r="1394" spans="1:35" x14ac:dyDescent="0.2">
      <c r="A1394" t="s">
        <v>390</v>
      </c>
      <c r="D1394" s="9"/>
      <c r="E1394" t="s">
        <v>26</v>
      </c>
      <c r="F1394" s="10">
        <v>444.48437500000136</v>
      </c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  <c r="V1394" s="33"/>
      <c r="W1394" s="33"/>
      <c r="X1394" s="33"/>
      <c r="Y1394" s="33"/>
      <c r="Z1394" s="33"/>
      <c r="AA1394" s="33"/>
      <c r="AB1394" s="33"/>
      <c r="AC1394" s="33"/>
      <c r="AD1394" s="33"/>
      <c r="AE1394" s="33"/>
      <c r="AF1394" s="33"/>
      <c r="AG1394" s="33"/>
      <c r="AH1394" s="33"/>
      <c r="AI1394" s="33"/>
    </row>
    <row r="1395" spans="1:35" x14ac:dyDescent="0.2">
      <c r="A1395" t="s">
        <v>390</v>
      </c>
      <c r="D1395" s="9"/>
      <c r="E1395" t="s">
        <v>7</v>
      </c>
      <c r="F1395" s="10">
        <v>31.9375</v>
      </c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  <c r="V1395" s="33"/>
      <c r="W1395" s="33"/>
      <c r="X1395" s="33"/>
      <c r="Y1395" s="33"/>
      <c r="Z1395" s="33"/>
      <c r="AA1395" s="33"/>
      <c r="AB1395" s="33"/>
      <c r="AC1395" s="33"/>
      <c r="AD1395" s="33"/>
      <c r="AE1395" s="33"/>
      <c r="AF1395" s="33"/>
      <c r="AG1395" s="33"/>
      <c r="AH1395" s="33"/>
      <c r="AI1395" s="33"/>
    </row>
    <row r="1396" spans="1:35" x14ac:dyDescent="0.2">
      <c r="A1396" t="s">
        <v>390</v>
      </c>
      <c r="D1396" s="9"/>
      <c r="E1396" t="s">
        <v>12</v>
      </c>
      <c r="F1396" s="10">
        <v>25</v>
      </c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  <c r="R1396" s="33"/>
      <c r="S1396" s="33"/>
      <c r="T1396" s="33"/>
      <c r="U1396" s="33"/>
      <c r="V1396" s="33"/>
      <c r="W1396" s="33"/>
      <c r="X1396" s="33"/>
      <c r="Y1396" s="33"/>
      <c r="Z1396" s="33"/>
      <c r="AA1396" s="33"/>
      <c r="AB1396" s="33"/>
      <c r="AC1396" s="33"/>
      <c r="AD1396" s="33"/>
      <c r="AE1396" s="33"/>
      <c r="AF1396" s="33"/>
      <c r="AG1396" s="33"/>
      <c r="AH1396" s="33"/>
      <c r="AI1396" s="33"/>
    </row>
    <row r="1397" spans="1:35" x14ac:dyDescent="0.2">
      <c r="A1397" t="s">
        <v>390</v>
      </c>
      <c r="D1397" s="9"/>
      <c r="E1397" t="s">
        <v>11</v>
      </c>
      <c r="F1397" s="10">
        <v>12.75</v>
      </c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  <c r="V1397" s="33"/>
      <c r="W1397" s="33"/>
      <c r="X1397" s="33"/>
      <c r="Y1397" s="33"/>
      <c r="Z1397" s="33"/>
      <c r="AA1397" s="33"/>
      <c r="AB1397" s="33"/>
      <c r="AC1397" s="33"/>
      <c r="AD1397" s="33"/>
      <c r="AE1397" s="33"/>
      <c r="AF1397" s="33"/>
      <c r="AG1397" s="33"/>
      <c r="AH1397" s="33"/>
      <c r="AI1397" s="33"/>
    </row>
    <row r="1398" spans="1:35" x14ac:dyDescent="0.2">
      <c r="A1398" t="s">
        <v>390</v>
      </c>
      <c r="D1398" s="9"/>
      <c r="E1398" t="s">
        <v>14</v>
      </c>
      <c r="F1398" s="10">
        <v>7.333333333333333</v>
      </c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  <c r="V1398" s="33"/>
      <c r="W1398" s="33"/>
      <c r="X1398" s="33"/>
      <c r="Y1398" s="33"/>
      <c r="Z1398" s="33"/>
      <c r="AA1398" s="33"/>
      <c r="AB1398" s="33"/>
      <c r="AC1398" s="33"/>
      <c r="AD1398" s="33"/>
      <c r="AE1398" s="33"/>
      <c r="AF1398" s="33"/>
      <c r="AG1398" s="33"/>
      <c r="AH1398" s="33"/>
      <c r="AI1398" s="33"/>
    </row>
    <row r="1399" spans="1:35" x14ac:dyDescent="0.2">
      <c r="A1399" t="s">
        <v>390</v>
      </c>
      <c r="B1399" s="12"/>
      <c r="C1399" s="15"/>
      <c r="D1399" s="13"/>
      <c r="E1399" s="12"/>
      <c r="F1399" s="14"/>
      <c r="G1399" s="15"/>
      <c r="H1399" s="34"/>
      <c r="I1399" s="34"/>
      <c r="J1399" s="34"/>
      <c r="K1399" s="34"/>
      <c r="L1399" s="34"/>
      <c r="M1399" s="34"/>
      <c r="N1399" s="34"/>
      <c r="O1399" s="34"/>
      <c r="P1399" s="34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  <c r="AC1399" s="34"/>
      <c r="AD1399" s="34"/>
      <c r="AE1399" s="34"/>
      <c r="AF1399" s="34"/>
      <c r="AG1399" s="34"/>
      <c r="AH1399" s="34"/>
      <c r="AI1399" s="34"/>
    </row>
    <row r="1400" spans="1:35" x14ac:dyDescent="0.2">
      <c r="A1400" t="s">
        <v>390</v>
      </c>
      <c r="B1400" s="9" t="str">
        <f>D1400</f>
        <v>INSERT TEMP BLADDER CATH</v>
      </c>
      <c r="C1400" s="1">
        <v>51702</v>
      </c>
      <c r="D1400" s="9" t="s">
        <v>150</v>
      </c>
      <c r="E1400" t="s">
        <v>171</v>
      </c>
      <c r="F1400" s="10">
        <v>4720.3834090909058</v>
      </c>
      <c r="G1400" s="28">
        <v>3242.6400000000003</v>
      </c>
      <c r="H1400" s="33">
        <v>1316</v>
      </c>
      <c r="I1400" s="33">
        <v>25.5337</v>
      </c>
      <c r="J1400" s="33">
        <v>3917.6</v>
      </c>
      <c r="K1400" s="33">
        <v>111.46559999999999</v>
      </c>
      <c r="L1400" s="33">
        <v>111.46559999999999</v>
      </c>
      <c r="M1400" s="33">
        <v>167.19839999999999</v>
      </c>
      <c r="N1400" s="33">
        <v>2553.5199999999995</v>
      </c>
      <c r="O1400" s="33">
        <v>2865.04</v>
      </c>
      <c r="P1400" s="33">
        <v>53.455800000000004</v>
      </c>
      <c r="Q1400" s="33">
        <v>53.455800000000004</v>
      </c>
      <c r="R1400" s="33">
        <v>3478.64</v>
      </c>
      <c r="S1400" s="33">
        <v>3440.88</v>
      </c>
      <c r="T1400" s="33">
        <v>2865.04</v>
      </c>
      <c r="U1400" s="33">
        <v>2544.0799999999995</v>
      </c>
      <c r="V1400" s="33">
        <v>3068</v>
      </c>
      <c r="W1400" s="33">
        <v>111.46559999999999</v>
      </c>
      <c r="X1400" s="33">
        <v>3757.1200000000003</v>
      </c>
      <c r="Y1400" s="33">
        <v>116</v>
      </c>
      <c r="Z1400" s="33">
        <v>111.46559999999999</v>
      </c>
      <c r="AA1400" s="33">
        <v>2900.7664</v>
      </c>
      <c r="AB1400" s="33">
        <v>111.46559999999999</v>
      </c>
      <c r="AC1400" s="33">
        <v>3776</v>
      </c>
      <c r="AD1400" s="33">
        <v>25.285799999999998</v>
      </c>
      <c r="AE1400" s="33">
        <v>905</v>
      </c>
      <c r="AF1400" s="33">
        <v>111.46559999999999</v>
      </c>
      <c r="AG1400" s="33">
        <v>24.79</v>
      </c>
      <c r="AH1400" s="33">
        <v>24.79</v>
      </c>
      <c r="AI1400" s="33">
        <v>3917.6</v>
      </c>
    </row>
    <row r="1401" spans="1:35" x14ac:dyDescent="0.2">
      <c r="A1401" t="s">
        <v>390</v>
      </c>
      <c r="D1401" s="9"/>
      <c r="E1401" t="s">
        <v>19</v>
      </c>
      <c r="F1401" s="10">
        <v>2100.284090909091</v>
      </c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  <c r="V1401" s="33"/>
      <c r="W1401" s="33"/>
      <c r="X1401" s="33"/>
      <c r="Y1401" s="33"/>
      <c r="Z1401" s="33"/>
      <c r="AA1401" s="33"/>
      <c r="AB1401" s="33"/>
      <c r="AC1401" s="33"/>
      <c r="AD1401" s="33"/>
      <c r="AE1401" s="33"/>
      <c r="AF1401" s="33"/>
      <c r="AG1401" s="33"/>
      <c r="AH1401" s="33"/>
      <c r="AI1401" s="33"/>
    </row>
    <row r="1402" spans="1:35" x14ac:dyDescent="0.2">
      <c r="A1402" t="s">
        <v>390</v>
      </c>
      <c r="D1402" s="9"/>
      <c r="E1402" t="s">
        <v>16</v>
      </c>
      <c r="F1402" s="10">
        <v>840.90909090909088</v>
      </c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  <c r="R1402" s="33"/>
      <c r="S1402" s="33"/>
      <c r="T1402" s="33"/>
      <c r="U1402" s="33"/>
      <c r="V1402" s="33"/>
      <c r="W1402" s="33"/>
      <c r="X1402" s="33"/>
      <c r="Y1402" s="33"/>
      <c r="Z1402" s="33"/>
      <c r="AA1402" s="33"/>
      <c r="AB1402" s="33"/>
      <c r="AC1402" s="33"/>
      <c r="AD1402" s="33"/>
      <c r="AE1402" s="33"/>
      <c r="AF1402" s="33"/>
      <c r="AG1402" s="33"/>
      <c r="AH1402" s="33"/>
      <c r="AI1402" s="33"/>
    </row>
    <row r="1403" spans="1:35" x14ac:dyDescent="0.2">
      <c r="A1403" t="s">
        <v>390</v>
      </c>
      <c r="D1403" s="9"/>
      <c r="E1403" t="s">
        <v>7</v>
      </c>
      <c r="F1403" s="10">
        <v>650.36363636363637</v>
      </c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  <c r="V1403" s="33"/>
      <c r="W1403" s="33"/>
      <c r="X1403" s="33"/>
      <c r="Y1403" s="33"/>
      <c r="Z1403" s="33"/>
      <c r="AA1403" s="33"/>
      <c r="AB1403" s="33"/>
      <c r="AC1403" s="33"/>
      <c r="AD1403" s="33"/>
      <c r="AE1403" s="33"/>
      <c r="AF1403" s="33"/>
      <c r="AG1403" s="33"/>
      <c r="AH1403" s="33"/>
      <c r="AI1403" s="33"/>
    </row>
    <row r="1404" spans="1:35" x14ac:dyDescent="0.2">
      <c r="A1404" t="s">
        <v>390</v>
      </c>
      <c r="D1404" s="9"/>
      <c r="E1404" t="s">
        <v>11</v>
      </c>
      <c r="F1404" s="10">
        <v>545.39772727272725</v>
      </c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  <c r="V1404" s="33"/>
      <c r="W1404" s="33"/>
      <c r="X1404" s="33"/>
      <c r="Y1404" s="33"/>
      <c r="Z1404" s="33"/>
      <c r="AA1404" s="33"/>
      <c r="AB1404" s="33"/>
      <c r="AC1404" s="33"/>
      <c r="AD1404" s="33"/>
      <c r="AE1404" s="33"/>
      <c r="AF1404" s="33"/>
      <c r="AG1404" s="33"/>
      <c r="AH1404" s="33"/>
      <c r="AI1404" s="33"/>
    </row>
    <row r="1405" spans="1:35" x14ac:dyDescent="0.2">
      <c r="A1405" t="s">
        <v>390</v>
      </c>
      <c r="D1405" s="9"/>
      <c r="E1405" t="s">
        <v>8</v>
      </c>
      <c r="F1405" s="10">
        <v>123.05795454545456</v>
      </c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  <c r="V1405" s="33"/>
      <c r="W1405" s="33"/>
      <c r="X1405" s="33"/>
      <c r="Y1405" s="33"/>
      <c r="Z1405" s="33"/>
      <c r="AA1405" s="33"/>
      <c r="AB1405" s="33"/>
      <c r="AC1405" s="33"/>
      <c r="AD1405" s="33"/>
      <c r="AE1405" s="33"/>
      <c r="AF1405" s="33"/>
      <c r="AG1405" s="33"/>
      <c r="AH1405" s="33"/>
      <c r="AI1405" s="33"/>
    </row>
    <row r="1406" spans="1:35" x14ac:dyDescent="0.2">
      <c r="A1406" t="s">
        <v>390</v>
      </c>
      <c r="D1406" s="9"/>
      <c r="E1406" t="s">
        <v>15</v>
      </c>
      <c r="F1406" s="10">
        <v>99.943181818181813</v>
      </c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  <c r="V1406" s="33"/>
      <c r="W1406" s="33"/>
      <c r="X1406" s="33"/>
      <c r="Y1406" s="33"/>
      <c r="Z1406" s="33"/>
      <c r="AA1406" s="33"/>
      <c r="AB1406" s="33"/>
      <c r="AC1406" s="33"/>
      <c r="AD1406" s="33"/>
      <c r="AE1406" s="33"/>
      <c r="AF1406" s="33"/>
      <c r="AG1406" s="33"/>
      <c r="AH1406" s="33"/>
      <c r="AI1406" s="33"/>
    </row>
    <row r="1407" spans="1:35" x14ac:dyDescent="0.2">
      <c r="A1407" t="s">
        <v>390</v>
      </c>
      <c r="D1407" s="9"/>
      <c r="E1407" t="s">
        <v>23</v>
      </c>
      <c r="F1407" s="10">
        <v>83.75</v>
      </c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3"/>
      <c r="W1407" s="33"/>
      <c r="X1407" s="33"/>
      <c r="Y1407" s="33"/>
      <c r="Z1407" s="33"/>
      <c r="AA1407" s="33"/>
      <c r="AB1407" s="33"/>
      <c r="AC1407" s="33"/>
      <c r="AD1407" s="33"/>
      <c r="AE1407" s="33"/>
      <c r="AF1407" s="33"/>
      <c r="AG1407" s="33"/>
      <c r="AH1407" s="33"/>
      <c r="AI1407" s="33"/>
    </row>
    <row r="1408" spans="1:35" x14ac:dyDescent="0.2">
      <c r="A1408" t="s">
        <v>390</v>
      </c>
      <c r="D1408" s="9"/>
      <c r="E1408" t="s">
        <v>22</v>
      </c>
      <c r="F1408" s="10">
        <v>68.704545454545453</v>
      </c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  <c r="V1408" s="33"/>
      <c r="W1408" s="33"/>
      <c r="X1408" s="33"/>
      <c r="Y1408" s="33"/>
      <c r="Z1408" s="33"/>
      <c r="AA1408" s="33"/>
      <c r="AB1408" s="33"/>
      <c r="AC1408" s="33"/>
      <c r="AD1408" s="33"/>
      <c r="AE1408" s="33"/>
      <c r="AF1408" s="33"/>
      <c r="AG1408" s="33"/>
      <c r="AH1408" s="33"/>
      <c r="AI1408" s="33"/>
    </row>
    <row r="1409" spans="1:35" x14ac:dyDescent="0.2">
      <c r="A1409" t="s">
        <v>390</v>
      </c>
      <c r="D1409" s="9"/>
      <c r="E1409" t="s">
        <v>26</v>
      </c>
      <c r="F1409" s="10">
        <v>51.760681818181816</v>
      </c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  <c r="V1409" s="33"/>
      <c r="W1409" s="33"/>
      <c r="X1409" s="33"/>
      <c r="Y1409" s="33"/>
      <c r="Z1409" s="33"/>
      <c r="AA1409" s="33"/>
      <c r="AB1409" s="33"/>
      <c r="AC1409" s="33"/>
      <c r="AD1409" s="33"/>
      <c r="AE1409" s="33"/>
      <c r="AF1409" s="33"/>
      <c r="AG1409" s="33"/>
      <c r="AH1409" s="33"/>
      <c r="AI1409" s="33"/>
    </row>
    <row r="1410" spans="1:35" x14ac:dyDescent="0.2">
      <c r="A1410" t="s">
        <v>390</v>
      </c>
      <c r="D1410" s="9"/>
      <c r="E1410" t="s">
        <v>14</v>
      </c>
      <c r="F1410" s="10">
        <v>46.329545454545453</v>
      </c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  <c r="V1410" s="33"/>
      <c r="W1410" s="33"/>
      <c r="X1410" s="33"/>
      <c r="Y1410" s="33"/>
      <c r="Z1410" s="33"/>
      <c r="AA1410" s="33"/>
      <c r="AB1410" s="33"/>
      <c r="AC1410" s="33"/>
      <c r="AD1410" s="33"/>
      <c r="AE1410" s="33"/>
      <c r="AF1410" s="33"/>
      <c r="AG1410" s="33"/>
      <c r="AH1410" s="33"/>
      <c r="AI1410" s="33"/>
    </row>
    <row r="1411" spans="1:35" x14ac:dyDescent="0.2">
      <c r="A1411" t="s">
        <v>390</v>
      </c>
      <c r="D1411" s="9"/>
      <c r="E1411" t="s">
        <v>18</v>
      </c>
      <c r="F1411" s="10">
        <v>30.704545454545453</v>
      </c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  <c r="R1411" s="33"/>
      <c r="S1411" s="33"/>
      <c r="T1411" s="33"/>
      <c r="U1411" s="33"/>
      <c r="V1411" s="33"/>
      <c r="W1411" s="33"/>
      <c r="X1411" s="33"/>
      <c r="Y1411" s="33"/>
      <c r="Z1411" s="33"/>
      <c r="AA1411" s="33"/>
      <c r="AB1411" s="33"/>
      <c r="AC1411" s="33"/>
      <c r="AD1411" s="33"/>
      <c r="AE1411" s="33"/>
      <c r="AF1411" s="33"/>
      <c r="AG1411" s="33"/>
      <c r="AH1411" s="33"/>
      <c r="AI1411" s="33"/>
    </row>
    <row r="1412" spans="1:35" x14ac:dyDescent="0.2">
      <c r="A1412" t="s">
        <v>390</v>
      </c>
      <c r="D1412" s="9"/>
      <c r="E1412" t="s">
        <v>67</v>
      </c>
      <c r="F1412" s="10">
        <v>25.875</v>
      </c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  <c r="V1412" s="33"/>
      <c r="W1412" s="33"/>
      <c r="X1412" s="33"/>
      <c r="Y1412" s="33"/>
      <c r="Z1412" s="33"/>
      <c r="AA1412" s="33"/>
      <c r="AB1412" s="33"/>
      <c r="AC1412" s="33"/>
      <c r="AD1412" s="33"/>
      <c r="AE1412" s="33"/>
      <c r="AF1412" s="33"/>
      <c r="AG1412" s="33"/>
      <c r="AH1412" s="33"/>
      <c r="AI1412" s="33"/>
    </row>
    <row r="1413" spans="1:35" x14ac:dyDescent="0.2">
      <c r="A1413" t="s">
        <v>390</v>
      </c>
      <c r="D1413" s="9"/>
      <c r="E1413" t="s">
        <v>17</v>
      </c>
      <c r="F1413" s="10">
        <v>24.443181818181817</v>
      </c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  <c r="V1413" s="33"/>
      <c r="W1413" s="33"/>
      <c r="X1413" s="33"/>
      <c r="Y1413" s="33"/>
      <c r="Z1413" s="33"/>
      <c r="AA1413" s="33"/>
      <c r="AB1413" s="33"/>
      <c r="AC1413" s="33"/>
      <c r="AD1413" s="33"/>
      <c r="AE1413" s="33"/>
      <c r="AF1413" s="33"/>
      <c r="AG1413" s="33"/>
      <c r="AH1413" s="33"/>
      <c r="AI1413" s="33"/>
    </row>
    <row r="1414" spans="1:35" x14ac:dyDescent="0.2">
      <c r="A1414" t="s">
        <v>390</v>
      </c>
      <c r="D1414" s="9"/>
      <c r="E1414" t="s">
        <v>24</v>
      </c>
      <c r="F1414" s="10">
        <v>20.454545454545453</v>
      </c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  <c r="V1414" s="33"/>
      <c r="W1414" s="33"/>
      <c r="X1414" s="33"/>
      <c r="Y1414" s="33"/>
      <c r="Z1414" s="33"/>
      <c r="AA1414" s="33"/>
      <c r="AB1414" s="33"/>
      <c r="AC1414" s="33"/>
      <c r="AD1414" s="33"/>
      <c r="AE1414" s="33"/>
      <c r="AF1414" s="33"/>
      <c r="AG1414" s="33"/>
      <c r="AH1414" s="33"/>
      <c r="AI1414" s="33"/>
    </row>
    <row r="1415" spans="1:35" x14ac:dyDescent="0.2">
      <c r="A1415" t="s">
        <v>390</v>
      </c>
      <c r="D1415" s="9"/>
      <c r="E1415" t="s">
        <v>66</v>
      </c>
      <c r="F1415" s="10">
        <v>6.9545454545454541</v>
      </c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  <c r="V1415" s="33"/>
      <c r="W1415" s="33"/>
      <c r="X1415" s="33"/>
      <c r="Y1415" s="33"/>
      <c r="Z1415" s="33"/>
      <c r="AA1415" s="33"/>
      <c r="AB1415" s="33"/>
      <c r="AC1415" s="33"/>
      <c r="AD1415" s="33"/>
      <c r="AE1415" s="33"/>
      <c r="AF1415" s="33"/>
      <c r="AG1415" s="33"/>
      <c r="AH1415" s="33"/>
      <c r="AI1415" s="33"/>
    </row>
    <row r="1416" spans="1:35" x14ac:dyDescent="0.2">
      <c r="A1416" t="s">
        <v>390</v>
      </c>
      <c r="D1416" s="9"/>
      <c r="E1416" t="s">
        <v>20</v>
      </c>
      <c r="F1416" s="10">
        <v>0.90909090909090906</v>
      </c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  <c r="V1416" s="33"/>
      <c r="W1416" s="33"/>
      <c r="X1416" s="33"/>
      <c r="Y1416" s="33"/>
      <c r="Z1416" s="33"/>
      <c r="AA1416" s="33"/>
      <c r="AB1416" s="33"/>
      <c r="AC1416" s="33"/>
      <c r="AD1416" s="33"/>
      <c r="AE1416" s="33"/>
      <c r="AF1416" s="33"/>
      <c r="AG1416" s="33"/>
      <c r="AH1416" s="33"/>
      <c r="AI1416" s="33"/>
    </row>
    <row r="1417" spans="1:35" x14ac:dyDescent="0.2">
      <c r="A1417" t="s">
        <v>390</v>
      </c>
      <c r="D1417" s="9"/>
      <c r="E1417" t="s">
        <v>9</v>
      </c>
      <c r="F1417" s="10">
        <v>0.54204545454545461</v>
      </c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  <c r="V1417" s="33"/>
      <c r="W1417" s="33"/>
      <c r="X1417" s="33"/>
      <c r="Y1417" s="33"/>
      <c r="Z1417" s="33"/>
      <c r="AA1417" s="33"/>
      <c r="AB1417" s="33"/>
      <c r="AC1417" s="33"/>
      <c r="AD1417" s="33"/>
      <c r="AE1417" s="33"/>
      <c r="AF1417" s="33"/>
      <c r="AG1417" s="33"/>
      <c r="AH1417" s="33"/>
      <c r="AI1417" s="33"/>
    </row>
    <row r="1418" spans="1:35" x14ac:dyDescent="0.2">
      <c r="A1418" t="s">
        <v>390</v>
      </c>
      <c r="B1418" s="12"/>
      <c r="C1418" s="15"/>
      <c r="D1418" s="13"/>
      <c r="E1418" s="12"/>
      <c r="F1418" s="14"/>
      <c r="G1418" s="15"/>
      <c r="H1418" s="34"/>
      <c r="I1418" s="34"/>
      <c r="J1418" s="34"/>
      <c r="K1418" s="34"/>
      <c r="L1418" s="34"/>
      <c r="M1418" s="34"/>
      <c r="N1418" s="34"/>
      <c r="O1418" s="34"/>
      <c r="P1418" s="34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  <c r="AA1418" s="34"/>
      <c r="AB1418" s="34"/>
      <c r="AC1418" s="34"/>
      <c r="AD1418" s="34"/>
      <c r="AE1418" s="34"/>
      <c r="AF1418" s="34"/>
      <c r="AG1418" s="34"/>
      <c r="AH1418" s="34"/>
      <c r="AI1418" s="34"/>
    </row>
    <row r="1419" spans="1:35" x14ac:dyDescent="0.2">
      <c r="A1419" t="s">
        <v>390</v>
      </c>
      <c r="B1419" s="9" t="str">
        <f>D1419</f>
        <v>CYSTOSCOPY AND TREATMENT</v>
      </c>
      <c r="C1419" s="1">
        <v>52332</v>
      </c>
      <c r="D1419" s="9" t="s">
        <v>151</v>
      </c>
      <c r="E1419" t="s">
        <v>171</v>
      </c>
      <c r="F1419" s="10">
        <v>18161.671632653044</v>
      </c>
      <c r="G1419" s="28">
        <v>12477.294000000002</v>
      </c>
      <c r="H1419" s="33">
        <v>4205</v>
      </c>
      <c r="I1419" s="33">
        <v>374.92</v>
      </c>
      <c r="J1419" s="33">
        <v>15074.46</v>
      </c>
      <c r="K1419" s="33">
        <v>3076.9151999999999</v>
      </c>
      <c r="L1419" s="33">
        <v>3076.9151999999999</v>
      </c>
      <c r="M1419" s="33">
        <v>4615.3728000000001</v>
      </c>
      <c r="N1419" s="33">
        <v>9825.641999999998</v>
      </c>
      <c r="O1419" s="33">
        <v>11024.333999999999</v>
      </c>
      <c r="P1419" s="33">
        <v>2152.8690000000001</v>
      </c>
      <c r="Q1419" s="33">
        <v>2152.8690000000001</v>
      </c>
      <c r="R1419" s="33">
        <v>13385.394</v>
      </c>
      <c r="S1419" s="33">
        <v>13240.098</v>
      </c>
      <c r="T1419" s="33">
        <v>11024.333999999999</v>
      </c>
      <c r="U1419" s="33">
        <v>9789.3179999999993</v>
      </c>
      <c r="V1419" s="33">
        <v>11805.300000000001</v>
      </c>
      <c r="W1419" s="33">
        <v>3076.9151999999999</v>
      </c>
      <c r="X1419" s="33">
        <v>14456.952000000001</v>
      </c>
      <c r="Y1419" s="33">
        <v>4701</v>
      </c>
      <c r="Z1419" s="33">
        <v>3076.9151999999999</v>
      </c>
      <c r="AA1419" s="33">
        <v>5732</v>
      </c>
      <c r="AB1419" s="33">
        <v>3076.9151999999999</v>
      </c>
      <c r="AC1419" s="33">
        <v>14529.6</v>
      </c>
      <c r="AD1419" s="33">
        <v>371.28000000000003</v>
      </c>
      <c r="AE1419" s="33">
        <v>2535</v>
      </c>
      <c r="AF1419" s="33">
        <v>3076.9151999999999</v>
      </c>
      <c r="AG1419" s="33">
        <v>364</v>
      </c>
      <c r="AH1419" s="33">
        <v>364</v>
      </c>
      <c r="AI1419" s="33">
        <v>15074.46</v>
      </c>
    </row>
    <row r="1420" spans="1:35" x14ac:dyDescent="0.2">
      <c r="A1420" t="s">
        <v>390</v>
      </c>
      <c r="D1420" s="9"/>
      <c r="E1420" t="s">
        <v>13</v>
      </c>
      <c r="F1420" s="10">
        <v>6366.5306122448983</v>
      </c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  <c r="V1420" s="33"/>
      <c r="W1420" s="33"/>
      <c r="X1420" s="33"/>
      <c r="Y1420" s="33"/>
      <c r="Z1420" s="33"/>
      <c r="AA1420" s="33"/>
      <c r="AB1420" s="33"/>
      <c r="AC1420" s="33"/>
      <c r="AD1420" s="33"/>
      <c r="AE1420" s="33"/>
      <c r="AF1420" s="33"/>
      <c r="AG1420" s="33"/>
      <c r="AH1420" s="33"/>
      <c r="AI1420" s="33"/>
    </row>
    <row r="1421" spans="1:35" x14ac:dyDescent="0.2">
      <c r="A1421" t="s">
        <v>390</v>
      </c>
      <c r="D1421" s="9"/>
      <c r="E1421" t="s">
        <v>8</v>
      </c>
      <c r="F1421" s="10">
        <v>2031.0497959183656</v>
      </c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3"/>
      <c r="W1421" s="33"/>
      <c r="X1421" s="33"/>
      <c r="Y1421" s="33"/>
      <c r="Z1421" s="33"/>
      <c r="AA1421" s="33"/>
      <c r="AB1421" s="33"/>
      <c r="AC1421" s="33"/>
      <c r="AD1421" s="33"/>
      <c r="AE1421" s="33"/>
      <c r="AF1421" s="33"/>
      <c r="AG1421" s="33"/>
      <c r="AH1421" s="33"/>
      <c r="AI1421" s="33"/>
    </row>
    <row r="1422" spans="1:35" x14ac:dyDescent="0.2">
      <c r="A1422" t="s">
        <v>390</v>
      </c>
      <c r="D1422" s="9"/>
      <c r="E1422" t="s">
        <v>16</v>
      </c>
      <c r="F1422" s="10">
        <v>1902.0408163265306</v>
      </c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  <c r="V1422" s="33"/>
      <c r="W1422" s="33"/>
      <c r="X1422" s="33"/>
      <c r="Y1422" s="33"/>
      <c r="Z1422" s="33"/>
      <c r="AA1422" s="33"/>
      <c r="AB1422" s="33"/>
      <c r="AC1422" s="33"/>
      <c r="AD1422" s="33"/>
      <c r="AE1422" s="33"/>
      <c r="AF1422" s="33"/>
      <c r="AG1422" s="33"/>
      <c r="AH1422" s="33"/>
      <c r="AI1422" s="33"/>
    </row>
    <row r="1423" spans="1:35" x14ac:dyDescent="0.2">
      <c r="A1423" t="s">
        <v>390</v>
      </c>
      <c r="D1423" s="9"/>
      <c r="E1423" t="s">
        <v>7</v>
      </c>
      <c r="F1423" s="10">
        <v>1895.0206122448978</v>
      </c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  <c r="V1423" s="33"/>
      <c r="W1423" s="33"/>
      <c r="X1423" s="33"/>
      <c r="Y1423" s="33"/>
      <c r="Z1423" s="33"/>
      <c r="AA1423" s="33"/>
      <c r="AB1423" s="33"/>
      <c r="AC1423" s="33"/>
      <c r="AD1423" s="33"/>
      <c r="AE1423" s="33"/>
      <c r="AF1423" s="33"/>
      <c r="AG1423" s="33"/>
      <c r="AH1423" s="33"/>
      <c r="AI1423" s="33"/>
    </row>
    <row r="1424" spans="1:35" x14ac:dyDescent="0.2">
      <c r="A1424" t="s">
        <v>390</v>
      </c>
      <c r="D1424" s="9"/>
      <c r="E1424" t="s">
        <v>27</v>
      </c>
      <c r="F1424" s="10">
        <v>1492.3061224489795</v>
      </c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  <c r="V1424" s="33"/>
      <c r="W1424" s="33"/>
      <c r="X1424" s="33"/>
      <c r="Y1424" s="33"/>
      <c r="Z1424" s="33"/>
      <c r="AA1424" s="33"/>
      <c r="AB1424" s="33"/>
      <c r="AC1424" s="33"/>
      <c r="AD1424" s="33"/>
      <c r="AE1424" s="33"/>
      <c r="AF1424" s="33"/>
      <c r="AG1424" s="33"/>
      <c r="AH1424" s="33"/>
      <c r="AI1424" s="33"/>
    </row>
    <row r="1425" spans="1:35" x14ac:dyDescent="0.2">
      <c r="A1425" t="s">
        <v>390</v>
      </c>
      <c r="D1425" s="9"/>
      <c r="E1425" t="s">
        <v>19</v>
      </c>
      <c r="F1425" s="10">
        <v>1456.7755102040817</v>
      </c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  <c r="V1425" s="33"/>
      <c r="W1425" s="33"/>
      <c r="X1425" s="33"/>
      <c r="Y1425" s="33"/>
      <c r="Z1425" s="33"/>
      <c r="AA1425" s="33"/>
      <c r="AB1425" s="33"/>
      <c r="AC1425" s="33"/>
      <c r="AD1425" s="33"/>
      <c r="AE1425" s="33"/>
      <c r="AF1425" s="33"/>
      <c r="AG1425" s="33"/>
      <c r="AH1425" s="33"/>
      <c r="AI1425" s="33"/>
    </row>
    <row r="1426" spans="1:35" x14ac:dyDescent="0.2">
      <c r="A1426" t="s">
        <v>390</v>
      </c>
      <c r="D1426" s="9"/>
      <c r="E1426" t="s">
        <v>26</v>
      </c>
      <c r="F1426" s="10">
        <v>1370.1477551020419</v>
      </c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  <c r="V1426" s="33"/>
      <c r="W1426" s="33"/>
      <c r="X1426" s="33"/>
      <c r="Y1426" s="33"/>
      <c r="Z1426" s="33"/>
      <c r="AA1426" s="33"/>
      <c r="AB1426" s="33"/>
      <c r="AC1426" s="33"/>
      <c r="AD1426" s="33"/>
      <c r="AE1426" s="33"/>
      <c r="AF1426" s="33"/>
      <c r="AG1426" s="33"/>
      <c r="AH1426" s="33"/>
      <c r="AI1426" s="33"/>
    </row>
    <row r="1427" spans="1:35" x14ac:dyDescent="0.2">
      <c r="A1427" t="s">
        <v>390</v>
      </c>
      <c r="D1427" s="9"/>
      <c r="E1427" t="s">
        <v>9</v>
      </c>
      <c r="F1427" s="10">
        <v>852.3534693877541</v>
      </c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C1427" s="33"/>
      <c r="AD1427" s="33"/>
      <c r="AE1427" s="33"/>
      <c r="AF1427" s="33"/>
      <c r="AG1427" s="33"/>
      <c r="AH1427" s="33"/>
      <c r="AI1427" s="33"/>
    </row>
    <row r="1428" spans="1:35" x14ac:dyDescent="0.2">
      <c r="A1428" t="s">
        <v>390</v>
      </c>
      <c r="D1428" s="9"/>
      <c r="E1428" t="s">
        <v>11</v>
      </c>
      <c r="F1428" s="10">
        <v>450.81632653061223</v>
      </c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3"/>
      <c r="W1428" s="33"/>
      <c r="X1428" s="33"/>
      <c r="Y1428" s="33"/>
      <c r="Z1428" s="33"/>
      <c r="AA1428" s="33"/>
      <c r="AB1428" s="33"/>
      <c r="AC1428" s="33"/>
      <c r="AD1428" s="33"/>
      <c r="AE1428" s="33"/>
      <c r="AF1428" s="33"/>
      <c r="AG1428" s="33"/>
      <c r="AH1428" s="33"/>
      <c r="AI1428" s="33"/>
    </row>
    <row r="1429" spans="1:35" x14ac:dyDescent="0.2">
      <c r="A1429" t="s">
        <v>390</v>
      </c>
      <c r="D1429" s="9"/>
      <c r="E1429" t="s">
        <v>10</v>
      </c>
      <c r="F1429" s="10">
        <v>177.99795918367346</v>
      </c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3"/>
      <c r="W1429" s="33"/>
      <c r="X1429" s="33"/>
      <c r="Y1429" s="33"/>
      <c r="Z1429" s="33"/>
      <c r="AA1429" s="33"/>
      <c r="AB1429" s="33"/>
      <c r="AC1429" s="33"/>
      <c r="AD1429" s="33"/>
      <c r="AE1429" s="33"/>
      <c r="AF1429" s="33"/>
      <c r="AG1429" s="33"/>
      <c r="AH1429" s="33"/>
      <c r="AI1429" s="33"/>
    </row>
    <row r="1430" spans="1:35" x14ac:dyDescent="0.2">
      <c r="A1430" t="s">
        <v>390</v>
      </c>
      <c r="D1430" s="9"/>
      <c r="E1430" t="s">
        <v>67</v>
      </c>
      <c r="F1430" s="10">
        <v>94.959183673469383</v>
      </c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  <c r="V1430" s="33"/>
      <c r="W1430" s="33"/>
      <c r="X1430" s="33"/>
      <c r="Y1430" s="33"/>
      <c r="Z1430" s="33"/>
      <c r="AA1430" s="33"/>
      <c r="AB1430" s="33"/>
      <c r="AC1430" s="33"/>
      <c r="AD1430" s="33"/>
      <c r="AE1430" s="33"/>
      <c r="AF1430" s="33"/>
      <c r="AG1430" s="33"/>
      <c r="AH1430" s="33"/>
      <c r="AI1430" s="33"/>
    </row>
    <row r="1431" spans="1:35" x14ac:dyDescent="0.2">
      <c r="A1431" t="s">
        <v>390</v>
      </c>
      <c r="D1431" s="9"/>
      <c r="E1431" t="s">
        <v>14</v>
      </c>
      <c r="F1431" s="10">
        <v>44.530612244897959</v>
      </c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  <c r="V1431" s="33"/>
      <c r="W1431" s="33"/>
      <c r="X1431" s="33"/>
      <c r="Y1431" s="33"/>
      <c r="Z1431" s="33"/>
      <c r="AA1431" s="33"/>
      <c r="AB1431" s="33"/>
      <c r="AC1431" s="33"/>
      <c r="AD1431" s="33"/>
      <c r="AE1431" s="33"/>
      <c r="AF1431" s="33"/>
      <c r="AG1431" s="33"/>
      <c r="AH1431" s="33"/>
      <c r="AI1431" s="33"/>
    </row>
    <row r="1432" spans="1:35" x14ac:dyDescent="0.2">
      <c r="A1432" t="s">
        <v>390</v>
      </c>
      <c r="D1432" s="9"/>
      <c r="E1432" t="s">
        <v>12</v>
      </c>
      <c r="F1432" s="10">
        <v>9.387755102040817</v>
      </c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  <c r="V1432" s="33"/>
      <c r="W1432" s="33"/>
      <c r="X1432" s="33"/>
      <c r="Y1432" s="33"/>
      <c r="Z1432" s="33"/>
      <c r="AA1432" s="33"/>
      <c r="AB1432" s="33"/>
      <c r="AC1432" s="33"/>
      <c r="AD1432" s="33"/>
      <c r="AE1432" s="33"/>
      <c r="AF1432" s="33"/>
      <c r="AG1432" s="33"/>
      <c r="AH1432" s="33"/>
      <c r="AI1432" s="33"/>
    </row>
    <row r="1433" spans="1:35" x14ac:dyDescent="0.2">
      <c r="A1433" t="s">
        <v>390</v>
      </c>
      <c r="D1433" s="9"/>
      <c r="E1433" t="s">
        <v>21</v>
      </c>
      <c r="F1433" s="10">
        <v>6.1224489795918364</v>
      </c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  <c r="V1433" s="33"/>
      <c r="W1433" s="33"/>
      <c r="X1433" s="33"/>
      <c r="Y1433" s="33"/>
      <c r="Z1433" s="33"/>
      <c r="AA1433" s="33"/>
      <c r="AB1433" s="33"/>
      <c r="AC1433" s="33"/>
      <c r="AD1433" s="33"/>
      <c r="AE1433" s="33"/>
      <c r="AF1433" s="33"/>
      <c r="AG1433" s="33"/>
      <c r="AH1433" s="33"/>
      <c r="AI1433" s="33"/>
    </row>
    <row r="1434" spans="1:35" x14ac:dyDescent="0.2">
      <c r="A1434" t="s">
        <v>390</v>
      </c>
      <c r="D1434" s="9"/>
      <c r="E1434" t="s">
        <v>24</v>
      </c>
      <c r="F1434" s="10">
        <v>6.1224489795918364</v>
      </c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  <c r="V1434" s="33"/>
      <c r="W1434" s="33"/>
      <c r="X1434" s="33"/>
      <c r="Y1434" s="33"/>
      <c r="Z1434" s="33"/>
      <c r="AA1434" s="33"/>
      <c r="AB1434" s="33"/>
      <c r="AC1434" s="33"/>
      <c r="AD1434" s="33"/>
      <c r="AE1434" s="33"/>
      <c r="AF1434" s="33"/>
      <c r="AG1434" s="33"/>
      <c r="AH1434" s="33"/>
      <c r="AI1434" s="33"/>
    </row>
    <row r="1435" spans="1:35" x14ac:dyDescent="0.2">
      <c r="A1435" t="s">
        <v>390</v>
      </c>
      <c r="D1435" s="9"/>
      <c r="E1435" t="s">
        <v>20</v>
      </c>
      <c r="F1435" s="10">
        <v>3.2653061224489797</v>
      </c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  <c r="V1435" s="33"/>
      <c r="W1435" s="33"/>
      <c r="X1435" s="33"/>
      <c r="Y1435" s="33"/>
      <c r="Z1435" s="33"/>
      <c r="AA1435" s="33"/>
      <c r="AB1435" s="33"/>
      <c r="AC1435" s="33"/>
      <c r="AD1435" s="33"/>
      <c r="AE1435" s="33"/>
      <c r="AF1435" s="33"/>
      <c r="AG1435" s="33"/>
      <c r="AH1435" s="33"/>
      <c r="AI1435" s="33"/>
    </row>
    <row r="1436" spans="1:35" x14ac:dyDescent="0.2">
      <c r="A1436" t="s">
        <v>390</v>
      </c>
      <c r="D1436" s="9"/>
      <c r="E1436" t="s">
        <v>28</v>
      </c>
      <c r="F1436" s="10">
        <v>2.2448979591836733</v>
      </c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3"/>
      <c r="W1436" s="33"/>
      <c r="X1436" s="33"/>
      <c r="Y1436" s="33"/>
      <c r="Z1436" s="33"/>
      <c r="AA1436" s="33"/>
      <c r="AB1436" s="33"/>
      <c r="AC1436" s="33"/>
      <c r="AD1436" s="33"/>
      <c r="AE1436" s="33"/>
      <c r="AF1436" s="33"/>
      <c r="AG1436" s="33"/>
      <c r="AH1436" s="33"/>
      <c r="AI1436" s="33"/>
    </row>
    <row r="1437" spans="1:35" x14ac:dyDescent="0.2">
      <c r="A1437" t="s">
        <v>390</v>
      </c>
      <c r="B1437" s="12"/>
      <c r="C1437" s="15"/>
      <c r="D1437" s="13"/>
      <c r="E1437" s="12"/>
      <c r="F1437" s="14"/>
      <c r="G1437" s="15"/>
      <c r="H1437" s="34"/>
      <c r="I1437" s="34"/>
      <c r="J1437" s="34"/>
      <c r="K1437" s="34"/>
      <c r="L1437" s="34"/>
      <c r="M1437" s="34"/>
      <c r="N1437" s="34"/>
      <c r="O1437" s="34"/>
      <c r="P1437" s="34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  <c r="AA1437" s="34"/>
      <c r="AB1437" s="34"/>
      <c r="AC1437" s="34"/>
      <c r="AD1437" s="34"/>
      <c r="AE1437" s="34"/>
      <c r="AF1437" s="34"/>
      <c r="AG1437" s="34"/>
      <c r="AH1437" s="34"/>
      <c r="AI1437" s="34"/>
    </row>
    <row r="1438" spans="1:35" ht="24" x14ac:dyDescent="0.2">
      <c r="A1438" t="s">
        <v>390</v>
      </c>
      <c r="B1438" s="9" t="str">
        <f>D1438</f>
        <v>CYSTO/URETERO W/LITHOTRIPSY</v>
      </c>
      <c r="C1438" s="1">
        <v>52356</v>
      </c>
      <c r="D1438" s="9" t="s">
        <v>152</v>
      </c>
      <c r="E1438" t="s">
        <v>171</v>
      </c>
      <c r="F1438" s="10">
        <v>19680.966750000007</v>
      </c>
      <c r="G1438" s="28">
        <v>13520.824157250001</v>
      </c>
      <c r="H1438" s="33">
        <v>4205</v>
      </c>
      <c r="I1438" s="33">
        <v>2300.7109999999998</v>
      </c>
      <c r="J1438" s="33">
        <v>16335.202402499999</v>
      </c>
      <c r="K1438" s="33">
        <v>4514.0928000000004</v>
      </c>
      <c r="L1438" s="33">
        <v>4514.0928000000004</v>
      </c>
      <c r="M1438" s="33">
        <v>6771.1392000000005</v>
      </c>
      <c r="N1438" s="33">
        <v>10647.403011749999</v>
      </c>
      <c r="O1438" s="33">
        <v>11946.34681725</v>
      </c>
      <c r="P1438" s="33">
        <v>12556.456786500001</v>
      </c>
      <c r="Q1438" s="33">
        <v>12556.456786500001</v>
      </c>
      <c r="R1438" s="33">
        <v>14504.87249475</v>
      </c>
      <c r="S1438" s="33">
        <v>14347.42476075</v>
      </c>
      <c r="T1438" s="33">
        <v>11946.34681725</v>
      </c>
      <c r="U1438" s="33">
        <v>10608.041078249998</v>
      </c>
      <c r="V1438" s="33">
        <v>12792.628387500001</v>
      </c>
      <c r="W1438" s="33">
        <v>4514.0928000000004</v>
      </c>
      <c r="X1438" s="33">
        <v>15666.049533000001</v>
      </c>
      <c r="Y1438" s="33">
        <v>4701</v>
      </c>
      <c r="Z1438" s="33">
        <v>4514.0928000000004</v>
      </c>
      <c r="AA1438" s="33">
        <v>5732</v>
      </c>
      <c r="AB1438" s="33">
        <v>4514.0928000000004</v>
      </c>
      <c r="AC1438" s="33">
        <v>15744.7734</v>
      </c>
      <c r="AD1438" s="33">
        <v>2278.3739999999998</v>
      </c>
      <c r="AE1438" s="33">
        <v>6415</v>
      </c>
      <c r="AF1438" s="33">
        <v>4514.0928000000004</v>
      </c>
      <c r="AG1438" s="33">
        <v>2233.6999999999998</v>
      </c>
      <c r="AH1438" s="33">
        <v>2233.6999999999998</v>
      </c>
      <c r="AI1438" s="33">
        <v>16335.202402499999</v>
      </c>
    </row>
    <row r="1439" spans="1:35" x14ac:dyDescent="0.2">
      <c r="A1439" t="s">
        <v>390</v>
      </c>
      <c r="D1439" s="9"/>
      <c r="E1439" t="s">
        <v>13</v>
      </c>
      <c r="F1439" s="10">
        <v>8838.5</v>
      </c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  <c r="V1439" s="33"/>
      <c r="W1439" s="33"/>
      <c r="X1439" s="33"/>
      <c r="Y1439" s="33"/>
      <c r="Z1439" s="33"/>
      <c r="AA1439" s="33"/>
      <c r="AB1439" s="33"/>
      <c r="AC1439" s="33"/>
      <c r="AD1439" s="33"/>
      <c r="AE1439" s="33"/>
      <c r="AF1439" s="33"/>
      <c r="AG1439" s="33"/>
      <c r="AH1439" s="33"/>
      <c r="AI1439" s="33"/>
    </row>
    <row r="1440" spans="1:35" x14ac:dyDescent="0.2">
      <c r="A1440" t="s">
        <v>390</v>
      </c>
      <c r="D1440" s="9"/>
      <c r="E1440" t="s">
        <v>27</v>
      </c>
      <c r="F1440" s="10">
        <v>1966.5625</v>
      </c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  <c r="V1440" s="33"/>
      <c r="W1440" s="33"/>
      <c r="X1440" s="33"/>
      <c r="Y1440" s="33"/>
      <c r="Z1440" s="33"/>
      <c r="AA1440" s="33"/>
      <c r="AB1440" s="33"/>
      <c r="AC1440" s="33"/>
      <c r="AD1440" s="33"/>
      <c r="AE1440" s="33"/>
      <c r="AF1440" s="33"/>
      <c r="AG1440" s="33"/>
      <c r="AH1440" s="33"/>
      <c r="AI1440" s="33"/>
    </row>
    <row r="1441" spans="1:35" x14ac:dyDescent="0.2">
      <c r="A1441" t="s">
        <v>390</v>
      </c>
      <c r="D1441" s="9"/>
      <c r="E1441" t="s">
        <v>8</v>
      </c>
      <c r="F1441" s="10">
        <v>1882.9802499999992</v>
      </c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  <c r="V1441" s="33"/>
      <c r="W1441" s="33"/>
      <c r="X1441" s="33"/>
      <c r="Y1441" s="33"/>
      <c r="Z1441" s="33"/>
      <c r="AA1441" s="33"/>
      <c r="AB1441" s="33"/>
      <c r="AC1441" s="33"/>
      <c r="AD1441" s="33"/>
      <c r="AE1441" s="33"/>
      <c r="AF1441" s="33"/>
      <c r="AG1441" s="33"/>
      <c r="AH1441" s="33"/>
      <c r="AI1441" s="33"/>
    </row>
    <row r="1442" spans="1:35" x14ac:dyDescent="0.2">
      <c r="A1442" t="s">
        <v>390</v>
      </c>
      <c r="D1442" s="9"/>
      <c r="E1442" t="s">
        <v>26</v>
      </c>
      <c r="F1442" s="10">
        <v>1745.4339999999945</v>
      </c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  <c r="V1442" s="33"/>
      <c r="W1442" s="33"/>
      <c r="X1442" s="33"/>
      <c r="Y1442" s="33"/>
      <c r="Z1442" s="33"/>
      <c r="AA1442" s="33"/>
      <c r="AB1442" s="33"/>
      <c r="AC1442" s="33"/>
      <c r="AD1442" s="33"/>
      <c r="AE1442" s="33"/>
      <c r="AF1442" s="33"/>
      <c r="AG1442" s="33"/>
      <c r="AH1442" s="33"/>
      <c r="AI1442" s="33"/>
    </row>
    <row r="1443" spans="1:35" x14ac:dyDescent="0.2">
      <c r="A1443" t="s">
        <v>390</v>
      </c>
      <c r="D1443" s="9"/>
      <c r="E1443" t="s">
        <v>9</v>
      </c>
      <c r="F1443" s="10">
        <v>1561.6602500000045</v>
      </c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  <c r="V1443" s="33"/>
      <c r="W1443" s="33"/>
      <c r="X1443" s="33"/>
      <c r="Y1443" s="33"/>
      <c r="Z1443" s="33"/>
      <c r="AA1443" s="33"/>
      <c r="AB1443" s="33"/>
      <c r="AC1443" s="33"/>
      <c r="AD1443" s="33"/>
      <c r="AE1443" s="33"/>
      <c r="AF1443" s="33"/>
      <c r="AG1443" s="33"/>
      <c r="AH1443" s="33"/>
      <c r="AI1443" s="33"/>
    </row>
    <row r="1444" spans="1:35" x14ac:dyDescent="0.2">
      <c r="A1444" t="s">
        <v>390</v>
      </c>
      <c r="D1444" s="9"/>
      <c r="E1444" t="s">
        <v>7</v>
      </c>
      <c r="F1444" s="10">
        <v>1529.35</v>
      </c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  <c r="R1444" s="33"/>
      <c r="S1444" s="33"/>
      <c r="T1444" s="33"/>
      <c r="U1444" s="33"/>
      <c r="V1444" s="33"/>
      <c r="W1444" s="33"/>
      <c r="X1444" s="33"/>
      <c r="Y1444" s="33"/>
      <c r="Z1444" s="33"/>
      <c r="AA1444" s="33"/>
      <c r="AB1444" s="33"/>
      <c r="AC1444" s="33"/>
      <c r="AD1444" s="33"/>
      <c r="AE1444" s="33"/>
      <c r="AF1444" s="33"/>
      <c r="AG1444" s="33"/>
      <c r="AH1444" s="33"/>
      <c r="AI1444" s="33"/>
    </row>
    <row r="1445" spans="1:35" x14ac:dyDescent="0.2">
      <c r="A1445" t="s">
        <v>390</v>
      </c>
      <c r="D1445" s="9"/>
      <c r="E1445" t="s">
        <v>16</v>
      </c>
      <c r="F1445" s="10">
        <v>770</v>
      </c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  <c r="V1445" s="33"/>
      <c r="W1445" s="33"/>
      <c r="X1445" s="33"/>
      <c r="Y1445" s="33"/>
      <c r="Z1445" s="33"/>
      <c r="AA1445" s="33"/>
      <c r="AB1445" s="33"/>
      <c r="AC1445" s="33"/>
      <c r="AD1445" s="33"/>
      <c r="AE1445" s="33"/>
      <c r="AF1445" s="33"/>
      <c r="AG1445" s="33"/>
      <c r="AH1445" s="33"/>
      <c r="AI1445" s="33"/>
    </row>
    <row r="1446" spans="1:35" x14ac:dyDescent="0.2">
      <c r="A1446" t="s">
        <v>390</v>
      </c>
      <c r="D1446" s="9"/>
      <c r="E1446" t="s">
        <v>19</v>
      </c>
      <c r="F1446" s="10">
        <v>748.4</v>
      </c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  <c r="V1446" s="33"/>
      <c r="W1446" s="33"/>
      <c r="X1446" s="33"/>
      <c r="Y1446" s="33"/>
      <c r="Z1446" s="33"/>
      <c r="AA1446" s="33"/>
      <c r="AB1446" s="33"/>
      <c r="AC1446" s="33"/>
      <c r="AD1446" s="33"/>
      <c r="AE1446" s="33"/>
      <c r="AF1446" s="33"/>
      <c r="AG1446" s="33"/>
      <c r="AH1446" s="33"/>
      <c r="AI1446" s="33"/>
    </row>
    <row r="1447" spans="1:35" x14ac:dyDescent="0.2">
      <c r="A1447" t="s">
        <v>390</v>
      </c>
      <c r="D1447" s="9"/>
      <c r="E1447" t="s">
        <v>11</v>
      </c>
      <c r="F1447" s="10">
        <v>319.22500000000002</v>
      </c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  <c r="V1447" s="33"/>
      <c r="W1447" s="33"/>
      <c r="X1447" s="33"/>
      <c r="Y1447" s="33"/>
      <c r="Z1447" s="33"/>
      <c r="AA1447" s="33"/>
      <c r="AB1447" s="33"/>
      <c r="AC1447" s="33"/>
      <c r="AD1447" s="33"/>
      <c r="AE1447" s="33"/>
      <c r="AF1447" s="33"/>
      <c r="AG1447" s="33"/>
      <c r="AH1447" s="33"/>
      <c r="AI1447" s="33"/>
    </row>
    <row r="1448" spans="1:35" x14ac:dyDescent="0.2">
      <c r="A1448" t="s">
        <v>390</v>
      </c>
      <c r="D1448" s="9"/>
      <c r="E1448" t="s">
        <v>10</v>
      </c>
      <c r="F1448" s="10">
        <v>158.61725000000013</v>
      </c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  <c r="V1448" s="33"/>
      <c r="W1448" s="33"/>
      <c r="X1448" s="33"/>
      <c r="Y1448" s="33"/>
      <c r="Z1448" s="33"/>
      <c r="AA1448" s="33"/>
      <c r="AB1448" s="33"/>
      <c r="AC1448" s="33"/>
      <c r="AD1448" s="33"/>
      <c r="AE1448" s="33"/>
      <c r="AF1448" s="33"/>
      <c r="AG1448" s="33"/>
      <c r="AH1448" s="33"/>
      <c r="AI1448" s="33"/>
    </row>
    <row r="1449" spans="1:35" x14ac:dyDescent="0.2">
      <c r="A1449" t="s">
        <v>390</v>
      </c>
      <c r="D1449" s="9"/>
      <c r="E1449" t="s">
        <v>67</v>
      </c>
      <c r="F1449" s="10">
        <v>99</v>
      </c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  <c r="V1449" s="33"/>
      <c r="W1449" s="33"/>
      <c r="X1449" s="33"/>
      <c r="Y1449" s="33"/>
      <c r="Z1449" s="33"/>
      <c r="AA1449" s="33"/>
      <c r="AB1449" s="33"/>
      <c r="AC1449" s="33"/>
      <c r="AD1449" s="33"/>
      <c r="AE1449" s="33"/>
      <c r="AF1449" s="33"/>
      <c r="AG1449" s="33"/>
      <c r="AH1449" s="33"/>
      <c r="AI1449" s="33"/>
    </row>
    <row r="1450" spans="1:35" x14ac:dyDescent="0.2">
      <c r="A1450" t="s">
        <v>390</v>
      </c>
      <c r="D1450" s="9"/>
      <c r="E1450" t="s">
        <v>14</v>
      </c>
      <c r="F1450" s="10">
        <v>45.237499999999997</v>
      </c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  <c r="V1450" s="33"/>
      <c r="W1450" s="33"/>
      <c r="X1450" s="33"/>
      <c r="Y1450" s="33"/>
      <c r="Z1450" s="33"/>
      <c r="AA1450" s="33"/>
      <c r="AB1450" s="33"/>
      <c r="AC1450" s="33"/>
      <c r="AD1450" s="33"/>
      <c r="AE1450" s="33"/>
      <c r="AF1450" s="33"/>
      <c r="AG1450" s="33"/>
      <c r="AH1450" s="33"/>
      <c r="AI1450" s="33"/>
    </row>
    <row r="1451" spans="1:35" x14ac:dyDescent="0.2">
      <c r="A1451" t="s">
        <v>390</v>
      </c>
      <c r="D1451" s="9"/>
      <c r="E1451" t="s">
        <v>24</v>
      </c>
      <c r="F1451" s="10">
        <v>15</v>
      </c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  <c r="V1451" s="33"/>
      <c r="W1451" s="33"/>
      <c r="X1451" s="33"/>
      <c r="Y1451" s="33"/>
      <c r="Z1451" s="33"/>
      <c r="AA1451" s="33"/>
      <c r="AB1451" s="33"/>
      <c r="AC1451" s="33"/>
      <c r="AD1451" s="33"/>
      <c r="AE1451" s="33"/>
      <c r="AF1451" s="33"/>
      <c r="AG1451" s="33"/>
      <c r="AH1451" s="33"/>
      <c r="AI1451" s="33"/>
    </row>
    <row r="1452" spans="1:35" x14ac:dyDescent="0.2">
      <c r="A1452" t="s">
        <v>390</v>
      </c>
      <c r="D1452" s="9"/>
      <c r="E1452" t="s">
        <v>20</v>
      </c>
      <c r="F1452" s="10">
        <v>1</v>
      </c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  <c r="V1452" s="33"/>
      <c r="W1452" s="33"/>
      <c r="X1452" s="33"/>
      <c r="Y1452" s="33"/>
      <c r="Z1452" s="33"/>
      <c r="AA1452" s="33"/>
      <c r="AB1452" s="33"/>
      <c r="AC1452" s="33"/>
      <c r="AD1452" s="33"/>
      <c r="AE1452" s="33"/>
      <c r="AF1452" s="33"/>
      <c r="AG1452" s="33"/>
      <c r="AH1452" s="33"/>
      <c r="AI1452" s="33"/>
    </row>
    <row r="1453" spans="1:35" x14ac:dyDescent="0.2">
      <c r="A1453" t="s">
        <v>390</v>
      </c>
      <c r="B1453" s="12"/>
      <c r="C1453" s="15"/>
      <c r="D1453" s="13"/>
      <c r="E1453" s="12"/>
      <c r="F1453" s="14"/>
      <c r="G1453" s="15"/>
      <c r="H1453" s="34"/>
      <c r="I1453" s="34"/>
      <c r="J1453" s="34"/>
      <c r="K1453" s="34"/>
      <c r="L1453" s="34"/>
      <c r="M1453" s="34"/>
      <c r="N1453" s="34"/>
      <c r="O1453" s="34"/>
      <c r="P1453" s="34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  <c r="AA1453" s="34"/>
      <c r="AB1453" s="34"/>
      <c r="AC1453" s="34"/>
      <c r="AD1453" s="34"/>
      <c r="AE1453" s="34"/>
      <c r="AF1453" s="34"/>
      <c r="AG1453" s="34"/>
      <c r="AH1453" s="34"/>
      <c r="AI1453" s="34"/>
    </row>
    <row r="1454" spans="1:35" x14ac:dyDescent="0.2">
      <c r="A1454" t="s">
        <v>390</v>
      </c>
      <c r="B1454" s="9" t="s">
        <v>431</v>
      </c>
      <c r="C1454" s="1">
        <v>55700</v>
      </c>
      <c r="D1454" s="9" t="s">
        <v>153</v>
      </c>
      <c r="E1454" t="s">
        <v>171</v>
      </c>
      <c r="F1454" s="10">
        <v>13461.4</v>
      </c>
      <c r="G1454" s="28">
        <v>9247.9818000000014</v>
      </c>
      <c r="H1454" s="33">
        <v>1661</v>
      </c>
      <c r="I1454" s="33">
        <v>482.04</v>
      </c>
      <c r="J1454" s="33">
        <v>11172.962</v>
      </c>
      <c r="K1454" s="33">
        <v>1780.6848</v>
      </c>
      <c r="L1454" s="33">
        <v>1780.6848</v>
      </c>
      <c r="M1454" s="33">
        <v>2671.0272</v>
      </c>
      <c r="N1454" s="33">
        <v>7282.6173999999992</v>
      </c>
      <c r="O1454" s="33">
        <v>8171.0697999999993</v>
      </c>
      <c r="P1454" s="33">
        <v>1133.8796</v>
      </c>
      <c r="Q1454" s="33">
        <v>1133.8796</v>
      </c>
      <c r="R1454" s="33">
        <v>9921.0517999999993</v>
      </c>
      <c r="S1454" s="33">
        <v>9813.3606</v>
      </c>
      <c r="T1454" s="33">
        <v>8171.0697999999993</v>
      </c>
      <c r="U1454" s="33">
        <v>7255.6945999999989</v>
      </c>
      <c r="V1454" s="33">
        <v>8749.91</v>
      </c>
      <c r="W1454" s="33">
        <v>1780.6848</v>
      </c>
      <c r="X1454" s="33">
        <v>10715.2744</v>
      </c>
      <c r="Y1454" s="33">
        <v>1579</v>
      </c>
      <c r="Z1454" s="33">
        <v>1780.6848</v>
      </c>
      <c r="AA1454" s="33">
        <v>2510</v>
      </c>
      <c r="AB1454" s="33">
        <v>1780.6848</v>
      </c>
      <c r="AC1454" s="33">
        <v>10769.12</v>
      </c>
      <c r="AD1454" s="33">
        <v>477.36</v>
      </c>
      <c r="AE1454" s="33">
        <v>2011</v>
      </c>
      <c r="AF1454" s="33">
        <v>1780.6848</v>
      </c>
      <c r="AG1454" s="33">
        <v>468</v>
      </c>
      <c r="AH1454" s="33">
        <v>468</v>
      </c>
      <c r="AI1454" s="33">
        <v>11172.962</v>
      </c>
    </row>
    <row r="1455" spans="1:35" x14ac:dyDescent="0.2">
      <c r="A1455" t="s">
        <v>390</v>
      </c>
      <c r="D1455" s="9"/>
      <c r="E1455" t="s">
        <v>12</v>
      </c>
      <c r="F1455" s="10">
        <v>8580</v>
      </c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  <c r="V1455" s="33"/>
      <c r="W1455" s="33"/>
      <c r="X1455" s="33"/>
      <c r="Y1455" s="33"/>
      <c r="Z1455" s="33"/>
      <c r="AA1455" s="33"/>
      <c r="AB1455" s="33"/>
      <c r="AC1455" s="33"/>
      <c r="AD1455" s="33"/>
      <c r="AE1455" s="33"/>
      <c r="AF1455" s="33"/>
      <c r="AG1455" s="33"/>
      <c r="AH1455" s="33"/>
      <c r="AI1455" s="33"/>
    </row>
    <row r="1456" spans="1:35" x14ac:dyDescent="0.2">
      <c r="A1456" t="s">
        <v>390</v>
      </c>
      <c r="D1456" s="9"/>
      <c r="E1456" t="s">
        <v>13</v>
      </c>
      <c r="F1456" s="10">
        <v>4840</v>
      </c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  <c r="V1456" s="33"/>
      <c r="W1456" s="33"/>
      <c r="X1456" s="33"/>
      <c r="Y1456" s="33"/>
      <c r="Z1456" s="33"/>
      <c r="AA1456" s="33"/>
      <c r="AB1456" s="33"/>
      <c r="AC1456" s="33"/>
      <c r="AD1456" s="33"/>
      <c r="AE1456" s="33"/>
      <c r="AF1456" s="33"/>
      <c r="AG1456" s="33"/>
      <c r="AH1456" s="33"/>
      <c r="AI1456" s="33"/>
    </row>
    <row r="1457" spans="1:35" x14ac:dyDescent="0.2">
      <c r="A1457" t="s">
        <v>390</v>
      </c>
      <c r="D1457" s="9"/>
      <c r="E1457" t="s">
        <v>8</v>
      </c>
      <c r="F1457" s="10">
        <v>41.4</v>
      </c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  <c r="V1457" s="33"/>
      <c r="W1457" s="33"/>
      <c r="X1457" s="33"/>
      <c r="Y1457" s="33"/>
      <c r="Z1457" s="33"/>
      <c r="AA1457" s="33"/>
      <c r="AB1457" s="33"/>
      <c r="AC1457" s="33"/>
      <c r="AD1457" s="33"/>
      <c r="AE1457" s="33"/>
      <c r="AF1457" s="33"/>
      <c r="AG1457" s="33"/>
      <c r="AH1457" s="33"/>
      <c r="AI1457" s="33"/>
    </row>
    <row r="1458" spans="1:35" x14ac:dyDescent="0.2">
      <c r="A1458" t="s">
        <v>390</v>
      </c>
      <c r="B1458" s="12"/>
      <c r="C1458" s="15"/>
      <c r="D1458" s="13"/>
      <c r="E1458" s="12"/>
      <c r="F1458" s="14"/>
      <c r="G1458" s="15"/>
      <c r="H1458" s="34"/>
      <c r="I1458" s="34"/>
      <c r="J1458" s="34"/>
      <c r="K1458" s="34"/>
      <c r="L1458" s="34"/>
      <c r="M1458" s="34"/>
      <c r="N1458" s="34"/>
      <c r="O1458" s="34"/>
      <c r="P1458" s="34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  <c r="AA1458" s="34"/>
      <c r="AB1458" s="34"/>
      <c r="AC1458" s="34"/>
      <c r="AD1458" s="34"/>
      <c r="AE1458" s="34"/>
      <c r="AF1458" s="34"/>
      <c r="AG1458" s="34"/>
      <c r="AH1458" s="34"/>
      <c r="AI1458" s="34"/>
    </row>
    <row r="1459" spans="1:35" ht="36" x14ac:dyDescent="0.2">
      <c r="A1459" t="s">
        <v>390</v>
      </c>
      <c r="B1459" s="9" t="s">
        <v>432</v>
      </c>
      <c r="C1459" s="1">
        <v>55866</v>
      </c>
      <c r="D1459" s="9" t="s">
        <v>154</v>
      </c>
      <c r="E1459" t="s">
        <v>171</v>
      </c>
      <c r="F1459" s="10">
        <v>36670.979999999989</v>
      </c>
      <c r="G1459" s="28">
        <v>25192.963260000004</v>
      </c>
      <c r="H1459" s="33">
        <v>3351.8266666666668</v>
      </c>
      <c r="I1459" s="33">
        <v>0</v>
      </c>
      <c r="J1459" s="33">
        <v>30436.913400000001</v>
      </c>
      <c r="K1459" s="33">
        <v>8723.8079999999991</v>
      </c>
      <c r="L1459" s="33">
        <v>8723.8079999999991</v>
      </c>
      <c r="M1459" s="33">
        <v>13085.712</v>
      </c>
      <c r="N1459" s="33">
        <v>19839.000179999999</v>
      </c>
      <c r="O1459" s="33">
        <v>22259.28486</v>
      </c>
      <c r="P1459" s="33">
        <v>23396.085240000004</v>
      </c>
      <c r="Q1459" s="33">
        <v>23396.085240000004</v>
      </c>
      <c r="R1459" s="33">
        <v>27026.512260000003</v>
      </c>
      <c r="S1459" s="33">
        <v>26733.144420000001</v>
      </c>
      <c r="T1459" s="33">
        <v>22259.28486</v>
      </c>
      <c r="U1459" s="33">
        <v>19765.658219999998</v>
      </c>
      <c r="V1459" s="33">
        <v>23836.137000000002</v>
      </c>
      <c r="W1459" s="33">
        <v>8723.8079999999991</v>
      </c>
      <c r="X1459" s="33">
        <v>29190.100080000004</v>
      </c>
      <c r="Y1459" s="33">
        <v>2766</v>
      </c>
      <c r="Z1459" s="33">
        <v>8723.8079999999991</v>
      </c>
      <c r="AA1459" s="33">
        <v>3028.8266666666668</v>
      </c>
      <c r="AB1459" s="33">
        <v>8723.8079999999991</v>
      </c>
      <c r="AC1459" s="33">
        <v>29336.784000000003</v>
      </c>
      <c r="AD1459" s="33">
        <v>0</v>
      </c>
      <c r="AE1459" s="33">
        <v>8926</v>
      </c>
      <c r="AF1459" s="33">
        <v>8723.8079999999991</v>
      </c>
      <c r="AG1459" s="33">
        <v>0</v>
      </c>
      <c r="AH1459" s="33">
        <v>0</v>
      </c>
      <c r="AI1459" s="33">
        <v>30436.913400000001</v>
      </c>
    </row>
    <row r="1460" spans="1:35" x14ac:dyDescent="0.2">
      <c r="A1460" t="s">
        <v>390</v>
      </c>
      <c r="D1460" s="9"/>
      <c r="E1460" t="s">
        <v>13</v>
      </c>
      <c r="F1460" s="10">
        <v>23760</v>
      </c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  <c r="V1460" s="33"/>
      <c r="W1460" s="33"/>
      <c r="X1460" s="33"/>
      <c r="Y1460" s="33"/>
      <c r="Z1460" s="33"/>
      <c r="AA1460" s="33"/>
      <c r="AB1460" s="33"/>
      <c r="AC1460" s="33"/>
      <c r="AD1460" s="33"/>
      <c r="AE1460" s="33"/>
      <c r="AF1460" s="33"/>
      <c r="AG1460" s="33"/>
      <c r="AH1460" s="33"/>
      <c r="AI1460" s="33"/>
    </row>
    <row r="1461" spans="1:35" x14ac:dyDescent="0.2">
      <c r="A1461" t="s">
        <v>390</v>
      </c>
      <c r="D1461" s="9"/>
      <c r="E1461" t="s">
        <v>27</v>
      </c>
      <c r="F1461" s="10">
        <v>3675.3333333333335</v>
      </c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  <c r="V1461" s="33"/>
      <c r="W1461" s="33"/>
      <c r="X1461" s="33"/>
      <c r="Y1461" s="33"/>
      <c r="Z1461" s="33"/>
      <c r="AA1461" s="33"/>
      <c r="AB1461" s="33"/>
      <c r="AC1461" s="33"/>
      <c r="AD1461" s="33"/>
      <c r="AE1461" s="33"/>
      <c r="AF1461" s="33"/>
      <c r="AG1461" s="33"/>
      <c r="AH1461" s="33"/>
      <c r="AI1461" s="33"/>
    </row>
    <row r="1462" spans="1:35" x14ac:dyDescent="0.2">
      <c r="A1462" t="s">
        <v>390</v>
      </c>
      <c r="D1462" s="9"/>
      <c r="E1462" t="s">
        <v>9</v>
      </c>
      <c r="F1462" s="10">
        <v>2741.380000000001</v>
      </c>
      <c r="H1462" s="33"/>
      <c r="I1462" s="33"/>
      <c r="J1462" s="33"/>
      <c r="K1462" s="33"/>
      <c r="L1462" s="33"/>
      <c r="M1462" s="33"/>
      <c r="N1462" s="33"/>
      <c r="O1462" s="33"/>
      <c r="P1462" s="33"/>
      <c r="Q1462" s="33"/>
      <c r="R1462" s="33"/>
      <c r="S1462" s="33"/>
      <c r="T1462" s="33"/>
      <c r="U1462" s="33"/>
      <c r="V1462" s="33"/>
      <c r="W1462" s="33"/>
      <c r="X1462" s="33"/>
      <c r="Y1462" s="33"/>
      <c r="Z1462" s="33"/>
      <c r="AA1462" s="33"/>
      <c r="AB1462" s="33"/>
      <c r="AC1462" s="33"/>
      <c r="AD1462" s="33"/>
      <c r="AE1462" s="33"/>
      <c r="AF1462" s="33"/>
      <c r="AG1462" s="33"/>
      <c r="AH1462" s="33"/>
      <c r="AI1462" s="33"/>
    </row>
    <row r="1463" spans="1:35" x14ac:dyDescent="0.2">
      <c r="A1463" t="s">
        <v>390</v>
      </c>
      <c r="D1463" s="9"/>
      <c r="E1463" t="s">
        <v>8</v>
      </c>
      <c r="F1463" s="10">
        <v>2224.0666666666652</v>
      </c>
      <c r="H1463" s="33"/>
      <c r="I1463" s="33"/>
      <c r="J1463" s="33"/>
      <c r="K1463" s="33"/>
      <c r="L1463" s="33"/>
      <c r="M1463" s="33"/>
      <c r="N1463" s="33"/>
      <c r="O1463" s="33"/>
      <c r="P1463" s="33"/>
      <c r="Q1463" s="33"/>
      <c r="R1463" s="33"/>
      <c r="S1463" s="33"/>
      <c r="T1463" s="33"/>
      <c r="U1463" s="33"/>
      <c r="V1463" s="33"/>
      <c r="W1463" s="33"/>
      <c r="X1463" s="33"/>
      <c r="Y1463" s="33"/>
      <c r="Z1463" s="33"/>
      <c r="AA1463" s="33"/>
      <c r="AB1463" s="33"/>
      <c r="AC1463" s="33"/>
      <c r="AD1463" s="33"/>
      <c r="AE1463" s="33"/>
      <c r="AF1463" s="33"/>
      <c r="AG1463" s="33"/>
      <c r="AH1463" s="33"/>
      <c r="AI1463" s="33"/>
    </row>
    <row r="1464" spans="1:35" x14ac:dyDescent="0.2">
      <c r="A1464" t="s">
        <v>390</v>
      </c>
      <c r="D1464" s="9"/>
      <c r="E1464" t="s">
        <v>12</v>
      </c>
      <c r="F1464" s="10">
        <v>1670.6666666666667</v>
      </c>
      <c r="H1464" s="33"/>
      <c r="I1464" s="33"/>
      <c r="J1464" s="33"/>
      <c r="K1464" s="33"/>
      <c r="L1464" s="33"/>
      <c r="M1464" s="33"/>
      <c r="N1464" s="33"/>
      <c r="O1464" s="33"/>
      <c r="P1464" s="33"/>
      <c r="Q1464" s="33"/>
      <c r="R1464" s="33"/>
      <c r="S1464" s="33"/>
      <c r="T1464" s="33"/>
      <c r="U1464" s="33"/>
      <c r="V1464" s="33"/>
      <c r="W1464" s="33"/>
      <c r="X1464" s="33"/>
      <c r="Y1464" s="33"/>
      <c r="Z1464" s="33"/>
      <c r="AA1464" s="33"/>
      <c r="AB1464" s="33"/>
      <c r="AC1464" s="33"/>
      <c r="AD1464" s="33"/>
      <c r="AE1464" s="33"/>
      <c r="AF1464" s="33"/>
      <c r="AG1464" s="33"/>
      <c r="AH1464" s="33"/>
      <c r="AI1464" s="33"/>
    </row>
    <row r="1465" spans="1:35" x14ac:dyDescent="0.2">
      <c r="A1465" t="s">
        <v>390</v>
      </c>
      <c r="D1465" s="9"/>
      <c r="E1465" t="s">
        <v>7</v>
      </c>
      <c r="F1465" s="10">
        <v>1168</v>
      </c>
      <c r="H1465" s="33"/>
      <c r="I1465" s="33"/>
      <c r="J1465" s="33"/>
      <c r="K1465" s="33"/>
      <c r="L1465" s="33"/>
      <c r="M1465" s="33"/>
      <c r="N1465" s="33"/>
      <c r="O1465" s="33"/>
      <c r="P1465" s="33"/>
      <c r="Q1465" s="33"/>
      <c r="R1465" s="33"/>
      <c r="S1465" s="33"/>
      <c r="T1465" s="33"/>
      <c r="U1465" s="33"/>
      <c r="V1465" s="33"/>
      <c r="W1465" s="33"/>
      <c r="X1465" s="33"/>
      <c r="Y1465" s="33"/>
      <c r="Z1465" s="33"/>
      <c r="AA1465" s="33"/>
      <c r="AB1465" s="33"/>
      <c r="AC1465" s="33"/>
      <c r="AD1465" s="33"/>
      <c r="AE1465" s="33"/>
      <c r="AF1465" s="33"/>
      <c r="AG1465" s="33"/>
      <c r="AH1465" s="33"/>
      <c r="AI1465" s="33"/>
    </row>
    <row r="1466" spans="1:35" x14ac:dyDescent="0.2">
      <c r="A1466" t="s">
        <v>390</v>
      </c>
      <c r="D1466" s="9"/>
      <c r="E1466" t="s">
        <v>11</v>
      </c>
      <c r="F1466" s="10">
        <v>756.33333333333337</v>
      </c>
      <c r="H1466" s="33"/>
      <c r="I1466" s="33"/>
      <c r="J1466" s="33"/>
      <c r="K1466" s="33"/>
      <c r="L1466" s="33"/>
      <c r="M1466" s="33"/>
      <c r="N1466" s="33"/>
      <c r="O1466" s="33"/>
      <c r="P1466" s="33"/>
      <c r="Q1466" s="33"/>
      <c r="R1466" s="33"/>
      <c r="S1466" s="33"/>
      <c r="T1466" s="33"/>
      <c r="U1466" s="33"/>
      <c r="V1466" s="33"/>
      <c r="W1466" s="33"/>
      <c r="X1466" s="33"/>
      <c r="Y1466" s="33"/>
      <c r="Z1466" s="33"/>
      <c r="AA1466" s="33"/>
      <c r="AB1466" s="33"/>
      <c r="AC1466" s="33"/>
      <c r="AD1466" s="33"/>
      <c r="AE1466" s="33"/>
      <c r="AF1466" s="33"/>
      <c r="AG1466" s="33"/>
      <c r="AH1466" s="33"/>
      <c r="AI1466" s="33"/>
    </row>
    <row r="1467" spans="1:35" x14ac:dyDescent="0.2">
      <c r="A1467" t="s">
        <v>390</v>
      </c>
      <c r="D1467" s="9"/>
      <c r="E1467" t="s">
        <v>26</v>
      </c>
      <c r="F1467" s="10">
        <v>648.53333333333353</v>
      </c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  <c r="R1467" s="33"/>
      <c r="S1467" s="33"/>
      <c r="T1467" s="33"/>
      <c r="U1467" s="33"/>
      <c r="V1467" s="33"/>
      <c r="W1467" s="33"/>
      <c r="X1467" s="33"/>
      <c r="Y1467" s="33"/>
      <c r="Z1467" s="33"/>
      <c r="AA1467" s="33"/>
      <c r="AB1467" s="33"/>
      <c r="AC1467" s="33"/>
      <c r="AD1467" s="33"/>
      <c r="AE1467" s="33"/>
      <c r="AF1467" s="33"/>
      <c r="AG1467" s="33"/>
      <c r="AH1467" s="33"/>
      <c r="AI1467" s="33"/>
    </row>
    <row r="1468" spans="1:35" x14ac:dyDescent="0.2">
      <c r="A1468" t="s">
        <v>390</v>
      </c>
      <c r="D1468" s="9"/>
      <c r="E1468" t="s">
        <v>20</v>
      </c>
      <c r="F1468" s="10">
        <v>26.666666666666668</v>
      </c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  <c r="R1468" s="33"/>
      <c r="S1468" s="33"/>
      <c r="T1468" s="33"/>
      <c r="U1468" s="33"/>
      <c r="V1468" s="33"/>
      <c r="W1468" s="33"/>
      <c r="X1468" s="33"/>
      <c r="Y1468" s="33"/>
      <c r="Z1468" s="33"/>
      <c r="AA1468" s="33"/>
      <c r="AB1468" s="33"/>
      <c r="AC1468" s="33"/>
      <c r="AD1468" s="33"/>
      <c r="AE1468" s="33"/>
      <c r="AF1468" s="33"/>
      <c r="AG1468" s="33"/>
      <c r="AH1468" s="33"/>
      <c r="AI1468" s="33"/>
    </row>
    <row r="1469" spans="1:35" x14ac:dyDescent="0.2">
      <c r="A1469" t="s">
        <v>390</v>
      </c>
      <c r="B1469" s="12"/>
      <c r="C1469" s="15"/>
      <c r="D1469" s="13"/>
      <c r="E1469" s="12"/>
      <c r="F1469" s="14"/>
      <c r="G1469" s="15"/>
      <c r="H1469" s="34"/>
      <c r="I1469" s="34"/>
      <c r="J1469" s="34"/>
      <c r="K1469" s="34"/>
      <c r="L1469" s="34"/>
      <c r="M1469" s="34"/>
      <c r="N1469" s="34"/>
      <c r="O1469" s="34"/>
      <c r="P1469" s="34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  <c r="AA1469" s="34"/>
      <c r="AB1469" s="34"/>
      <c r="AC1469" s="34"/>
      <c r="AD1469" s="34"/>
      <c r="AE1469" s="34"/>
      <c r="AF1469" s="34"/>
      <c r="AG1469" s="34"/>
      <c r="AH1469" s="34"/>
      <c r="AI1469" s="34"/>
    </row>
    <row r="1470" spans="1:35" x14ac:dyDescent="0.2">
      <c r="A1470" t="s">
        <v>390</v>
      </c>
      <c r="B1470" s="9" t="str">
        <f>D1470</f>
        <v>CATHETER FOR HYSTEROGRAPHY</v>
      </c>
      <c r="C1470" s="1">
        <v>58340</v>
      </c>
      <c r="D1470" s="9" t="s">
        <v>155</v>
      </c>
      <c r="E1470" t="s">
        <v>171</v>
      </c>
      <c r="F1470" s="10">
        <v>820.44661764705995</v>
      </c>
      <c r="G1470" s="28">
        <v>563.64682632353015</v>
      </c>
      <c r="H1470" s="33">
        <v>1316</v>
      </c>
      <c r="I1470" s="33">
        <v>156.1377</v>
      </c>
      <c r="J1470" s="33">
        <v>680.97069264705965</v>
      </c>
      <c r="K1470" s="33">
        <v>0</v>
      </c>
      <c r="L1470" s="33">
        <v>0</v>
      </c>
      <c r="M1470" s="33">
        <v>0</v>
      </c>
      <c r="N1470" s="33">
        <v>443.86162014705928</v>
      </c>
      <c r="O1470" s="33">
        <v>498.01109691176532</v>
      </c>
      <c r="P1470" s="33">
        <v>523.44494205882415</v>
      </c>
      <c r="Q1470" s="33">
        <v>523.44494205882415</v>
      </c>
      <c r="R1470" s="33">
        <v>604.66915720588304</v>
      </c>
      <c r="S1470" s="33">
        <v>598.10558426470664</v>
      </c>
      <c r="T1470" s="33">
        <v>498.01109691176532</v>
      </c>
      <c r="U1470" s="33">
        <v>442.22072691176521</v>
      </c>
      <c r="V1470" s="33">
        <v>533.29030147058893</v>
      </c>
      <c r="W1470" s="33">
        <v>0</v>
      </c>
      <c r="X1470" s="33">
        <v>653.07550764705968</v>
      </c>
      <c r="Y1470" s="33">
        <v>2766</v>
      </c>
      <c r="Z1470" s="33">
        <v>0</v>
      </c>
      <c r="AA1470" s="33">
        <v>2510</v>
      </c>
      <c r="AB1470" s="33">
        <v>0</v>
      </c>
      <c r="AC1470" s="33">
        <v>656.35729411764794</v>
      </c>
      <c r="AD1470" s="33">
        <v>154.62180000000001</v>
      </c>
      <c r="AE1470" s="33">
        <v>905</v>
      </c>
      <c r="AF1470" s="33">
        <v>0</v>
      </c>
      <c r="AG1470" s="33">
        <v>151.59</v>
      </c>
      <c r="AH1470" s="33">
        <v>0</v>
      </c>
      <c r="AI1470" s="33">
        <v>2766</v>
      </c>
    </row>
    <row r="1471" spans="1:35" x14ac:dyDescent="0.2">
      <c r="A1471" t="s">
        <v>390</v>
      </c>
      <c r="D1471" s="9"/>
      <c r="E1471" t="s">
        <v>13</v>
      </c>
      <c r="F1471" s="10">
        <v>418</v>
      </c>
      <c r="H1471" s="33"/>
      <c r="I1471" s="33"/>
      <c r="J1471" s="33"/>
      <c r="K1471" s="33"/>
      <c r="L1471" s="33"/>
      <c r="M1471" s="33"/>
      <c r="N1471" s="33"/>
      <c r="O1471" s="33"/>
      <c r="P1471" s="33"/>
      <c r="Q1471" s="33"/>
      <c r="R1471" s="33"/>
      <c r="S1471" s="33"/>
      <c r="T1471" s="33"/>
      <c r="U1471" s="33"/>
      <c r="V1471" s="33"/>
      <c r="W1471" s="33"/>
      <c r="X1471" s="33"/>
      <c r="Y1471" s="33"/>
      <c r="Z1471" s="33"/>
      <c r="AA1471" s="33"/>
      <c r="AB1471" s="33"/>
      <c r="AC1471" s="33"/>
      <c r="AD1471" s="33"/>
      <c r="AE1471" s="33"/>
      <c r="AF1471" s="33"/>
      <c r="AG1471" s="33"/>
      <c r="AH1471" s="33"/>
      <c r="AI1471" s="33"/>
    </row>
    <row r="1472" spans="1:35" x14ac:dyDescent="0.2">
      <c r="A1472" t="s">
        <v>390</v>
      </c>
      <c r="D1472" s="9"/>
      <c r="E1472" t="s">
        <v>14</v>
      </c>
      <c r="F1472" s="10">
        <v>398</v>
      </c>
      <c r="H1472" s="33"/>
      <c r="I1472" s="33"/>
      <c r="J1472" s="33"/>
      <c r="K1472" s="33"/>
      <c r="L1472" s="33"/>
      <c r="M1472" s="33"/>
      <c r="N1472" s="33"/>
      <c r="O1472" s="33"/>
      <c r="P1472" s="33"/>
      <c r="Q1472" s="33"/>
      <c r="R1472" s="33"/>
      <c r="S1472" s="33"/>
      <c r="T1472" s="33"/>
      <c r="U1472" s="33"/>
      <c r="V1472" s="33"/>
      <c r="W1472" s="33"/>
      <c r="X1472" s="33"/>
      <c r="Y1472" s="33"/>
      <c r="Z1472" s="33"/>
      <c r="AA1472" s="33"/>
      <c r="AB1472" s="33"/>
      <c r="AC1472" s="33"/>
      <c r="AD1472" s="33"/>
      <c r="AE1472" s="33"/>
      <c r="AF1472" s="33"/>
      <c r="AG1472" s="33"/>
      <c r="AH1472" s="33"/>
      <c r="AI1472" s="33"/>
    </row>
    <row r="1473" spans="1:35" x14ac:dyDescent="0.2">
      <c r="A1473" t="s">
        <v>390</v>
      </c>
      <c r="D1473" s="9"/>
      <c r="E1473" t="s">
        <v>8</v>
      </c>
      <c r="F1473" s="10">
        <v>4.446617647058825</v>
      </c>
      <c r="H1473" s="33"/>
      <c r="I1473" s="33"/>
      <c r="J1473" s="33"/>
      <c r="K1473" s="33"/>
      <c r="L1473" s="33"/>
      <c r="M1473" s="33"/>
      <c r="N1473" s="33"/>
      <c r="O1473" s="33"/>
      <c r="P1473" s="33"/>
      <c r="Q1473" s="33"/>
      <c r="R1473" s="33"/>
      <c r="S1473" s="33"/>
      <c r="T1473" s="33"/>
      <c r="U1473" s="33"/>
      <c r="V1473" s="33"/>
      <c r="W1473" s="33"/>
      <c r="X1473" s="33"/>
      <c r="Y1473" s="33"/>
      <c r="Z1473" s="33"/>
      <c r="AA1473" s="33"/>
      <c r="AB1473" s="33"/>
      <c r="AC1473" s="33"/>
      <c r="AD1473" s="33"/>
      <c r="AE1473" s="33"/>
      <c r="AF1473" s="33"/>
      <c r="AG1473" s="33"/>
      <c r="AH1473" s="33"/>
      <c r="AI1473" s="33"/>
    </row>
    <row r="1474" spans="1:35" x14ac:dyDescent="0.2">
      <c r="A1474" t="s">
        <v>390</v>
      </c>
      <c r="B1474" s="12"/>
      <c r="C1474" s="15"/>
      <c r="D1474" s="13"/>
      <c r="E1474" s="12"/>
      <c r="F1474" s="14"/>
      <c r="G1474" s="15"/>
      <c r="H1474" s="34"/>
      <c r="I1474" s="34"/>
      <c r="J1474" s="34"/>
      <c r="K1474" s="34"/>
      <c r="L1474" s="34"/>
      <c r="M1474" s="34"/>
      <c r="N1474" s="34"/>
      <c r="O1474" s="34"/>
      <c r="P1474" s="34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  <c r="AA1474" s="34"/>
      <c r="AB1474" s="34"/>
      <c r="AC1474" s="34"/>
      <c r="AD1474" s="34"/>
      <c r="AE1474" s="34"/>
      <c r="AF1474" s="34"/>
      <c r="AG1474" s="34"/>
      <c r="AH1474" s="34"/>
      <c r="AI1474" s="34"/>
    </row>
    <row r="1475" spans="1:35" x14ac:dyDescent="0.2">
      <c r="A1475" t="s">
        <v>390</v>
      </c>
      <c r="B1475" s="9" t="str">
        <f>D1475</f>
        <v>HYSTEROSCOPY BIOPSY</v>
      </c>
      <c r="C1475" s="1">
        <v>58558</v>
      </c>
      <c r="D1475" s="9" t="s">
        <v>156</v>
      </c>
      <c r="E1475" t="s">
        <v>171</v>
      </c>
      <c r="F1475" s="10">
        <v>10936.105692307718</v>
      </c>
      <c r="G1475" s="28">
        <v>7513.1046106153872</v>
      </c>
      <c r="H1475" s="33">
        <v>1975</v>
      </c>
      <c r="I1475" s="33">
        <v>430.62239999999997</v>
      </c>
      <c r="J1475" s="33">
        <v>9076.9677246153879</v>
      </c>
      <c r="K1475" s="33">
        <v>2714.3424</v>
      </c>
      <c r="L1475" s="33">
        <v>2714.3424</v>
      </c>
      <c r="M1475" s="33">
        <v>4071.5136000000002</v>
      </c>
      <c r="N1475" s="33">
        <v>5916.4331795384624</v>
      </c>
      <c r="O1475" s="33">
        <v>6638.2161552307716</v>
      </c>
      <c r="P1475" s="33">
        <v>1884.7945999999999</v>
      </c>
      <c r="Q1475" s="33">
        <v>1884.7945999999999</v>
      </c>
      <c r="R1475" s="33">
        <v>8059.9098952307713</v>
      </c>
      <c r="S1475" s="33">
        <v>7972.4210496923097</v>
      </c>
      <c r="T1475" s="33">
        <v>6638.2161552307716</v>
      </c>
      <c r="U1475" s="33">
        <v>5894.5609681538472</v>
      </c>
      <c r="V1475" s="33">
        <v>7108.4687000000022</v>
      </c>
      <c r="W1475" s="33">
        <v>2714.3424</v>
      </c>
      <c r="X1475" s="33">
        <v>8705.140131076927</v>
      </c>
      <c r="Y1475" s="33">
        <v>2459</v>
      </c>
      <c r="Z1475" s="33">
        <v>2714.3424</v>
      </c>
      <c r="AA1475" s="33">
        <v>2510</v>
      </c>
      <c r="AB1475" s="33">
        <v>2714.3424</v>
      </c>
      <c r="AC1475" s="33">
        <v>8748.8845538461574</v>
      </c>
      <c r="AD1475" s="33">
        <v>426.44159999999999</v>
      </c>
      <c r="AE1475" s="33">
        <v>2535</v>
      </c>
      <c r="AF1475" s="33">
        <v>2714.3424</v>
      </c>
      <c r="AG1475" s="33">
        <v>418.08</v>
      </c>
      <c r="AH1475" s="33">
        <v>418.08</v>
      </c>
      <c r="AI1475" s="33">
        <v>9076.9677246153879</v>
      </c>
    </row>
    <row r="1476" spans="1:35" x14ac:dyDescent="0.2">
      <c r="A1476" t="s">
        <v>390</v>
      </c>
      <c r="D1476" s="9"/>
      <c r="E1476" t="s">
        <v>13</v>
      </c>
      <c r="F1476" s="10">
        <v>6735.3846153846152</v>
      </c>
      <c r="H1476" s="33"/>
      <c r="I1476" s="33"/>
      <c r="J1476" s="33"/>
      <c r="K1476" s="33"/>
      <c r="L1476" s="33"/>
      <c r="M1476" s="33"/>
      <c r="N1476" s="33"/>
      <c r="O1476" s="33"/>
      <c r="P1476" s="33"/>
      <c r="Q1476" s="33"/>
      <c r="R1476" s="33"/>
      <c r="S1476" s="33"/>
      <c r="T1476" s="33"/>
      <c r="U1476" s="33"/>
      <c r="V1476" s="33"/>
      <c r="W1476" s="33"/>
      <c r="X1476" s="33"/>
      <c r="Y1476" s="33"/>
      <c r="Z1476" s="33"/>
      <c r="AA1476" s="33"/>
      <c r="AB1476" s="33"/>
      <c r="AC1476" s="33"/>
      <c r="AD1476" s="33"/>
      <c r="AE1476" s="33"/>
      <c r="AF1476" s="33"/>
      <c r="AG1476" s="33"/>
      <c r="AH1476" s="33"/>
      <c r="AI1476" s="33"/>
    </row>
    <row r="1477" spans="1:35" x14ac:dyDescent="0.2">
      <c r="A1477" t="s">
        <v>390</v>
      </c>
      <c r="D1477" s="9"/>
      <c r="E1477" t="s">
        <v>27</v>
      </c>
      <c r="F1477" s="10">
        <v>2005.8923076923077</v>
      </c>
      <c r="H1477" s="33"/>
      <c r="I1477" s="33"/>
      <c r="J1477" s="33"/>
      <c r="K1477" s="33"/>
      <c r="L1477" s="33"/>
      <c r="M1477" s="33"/>
      <c r="N1477" s="33"/>
      <c r="O1477" s="33"/>
      <c r="P1477" s="33"/>
      <c r="Q1477" s="33"/>
      <c r="R1477" s="33"/>
      <c r="S1477" s="33"/>
      <c r="T1477" s="33"/>
      <c r="U1477" s="33"/>
      <c r="V1477" s="33"/>
      <c r="W1477" s="33"/>
      <c r="X1477" s="33"/>
      <c r="Y1477" s="33"/>
      <c r="Z1477" s="33"/>
      <c r="AA1477" s="33"/>
      <c r="AB1477" s="33"/>
      <c r="AC1477" s="33"/>
      <c r="AD1477" s="33"/>
      <c r="AE1477" s="33"/>
      <c r="AF1477" s="33"/>
      <c r="AG1477" s="33"/>
      <c r="AH1477" s="33"/>
      <c r="AI1477" s="33"/>
    </row>
    <row r="1478" spans="1:35" x14ac:dyDescent="0.2">
      <c r="A1478" t="s">
        <v>390</v>
      </c>
      <c r="D1478" s="9"/>
      <c r="E1478" t="s">
        <v>9</v>
      </c>
      <c r="F1478" s="10">
        <v>1040.5072307692319</v>
      </c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  <c r="R1478" s="33"/>
      <c r="S1478" s="33"/>
      <c r="T1478" s="33"/>
      <c r="U1478" s="33"/>
      <c r="V1478" s="33"/>
      <c r="W1478" s="33"/>
      <c r="X1478" s="33"/>
      <c r="Y1478" s="33"/>
      <c r="Z1478" s="33"/>
      <c r="AA1478" s="33"/>
      <c r="AB1478" s="33"/>
      <c r="AC1478" s="33"/>
      <c r="AD1478" s="33"/>
      <c r="AE1478" s="33"/>
      <c r="AF1478" s="33"/>
      <c r="AG1478" s="33"/>
      <c r="AH1478" s="33"/>
      <c r="AI1478" s="33"/>
    </row>
    <row r="1479" spans="1:35" x14ac:dyDescent="0.2">
      <c r="A1479" t="s">
        <v>390</v>
      </c>
      <c r="D1479" s="9"/>
      <c r="E1479" t="s">
        <v>12</v>
      </c>
      <c r="F1479" s="10">
        <v>645.07692307692309</v>
      </c>
      <c r="H1479" s="33"/>
      <c r="I1479" s="33"/>
      <c r="J1479" s="33"/>
      <c r="K1479" s="33"/>
      <c r="L1479" s="33"/>
      <c r="M1479" s="33"/>
      <c r="N1479" s="33"/>
      <c r="O1479" s="33"/>
      <c r="P1479" s="33"/>
      <c r="Q1479" s="33"/>
      <c r="R1479" s="33"/>
      <c r="S1479" s="33"/>
      <c r="T1479" s="33"/>
      <c r="U1479" s="33"/>
      <c r="V1479" s="33"/>
      <c r="W1479" s="33"/>
      <c r="X1479" s="33"/>
      <c r="Y1479" s="33"/>
      <c r="Z1479" s="33"/>
      <c r="AA1479" s="33"/>
      <c r="AB1479" s="33"/>
      <c r="AC1479" s="33"/>
      <c r="AD1479" s="33"/>
      <c r="AE1479" s="33"/>
      <c r="AF1479" s="33"/>
      <c r="AG1479" s="33"/>
      <c r="AH1479" s="33"/>
      <c r="AI1479" s="33"/>
    </row>
    <row r="1480" spans="1:35" x14ac:dyDescent="0.2">
      <c r="A1480" t="s">
        <v>390</v>
      </c>
      <c r="D1480" s="9"/>
      <c r="E1480" t="s">
        <v>8</v>
      </c>
      <c r="F1480" s="10">
        <v>271.97230769230822</v>
      </c>
      <c r="H1480" s="33"/>
      <c r="I1480" s="33"/>
      <c r="J1480" s="33"/>
      <c r="K1480" s="33"/>
      <c r="L1480" s="33"/>
      <c r="M1480" s="33"/>
      <c r="N1480" s="33"/>
      <c r="O1480" s="33"/>
      <c r="P1480" s="33"/>
      <c r="Q1480" s="33"/>
      <c r="R1480" s="33"/>
      <c r="S1480" s="33"/>
      <c r="T1480" s="33"/>
      <c r="U1480" s="33"/>
      <c r="V1480" s="33"/>
      <c r="W1480" s="33"/>
      <c r="X1480" s="33"/>
      <c r="Y1480" s="33"/>
      <c r="Z1480" s="33"/>
      <c r="AA1480" s="33"/>
      <c r="AB1480" s="33"/>
      <c r="AC1480" s="33"/>
      <c r="AD1480" s="33"/>
      <c r="AE1480" s="33"/>
      <c r="AF1480" s="33"/>
      <c r="AG1480" s="33"/>
      <c r="AH1480" s="33"/>
      <c r="AI1480" s="33"/>
    </row>
    <row r="1481" spans="1:35" x14ac:dyDescent="0.2">
      <c r="A1481" t="s">
        <v>390</v>
      </c>
      <c r="D1481" s="9"/>
      <c r="E1481" t="s">
        <v>11</v>
      </c>
      <c r="F1481" s="10">
        <v>113.36923076923077</v>
      </c>
      <c r="H1481" s="33"/>
      <c r="I1481" s="33"/>
      <c r="J1481" s="33"/>
      <c r="K1481" s="33"/>
      <c r="L1481" s="33"/>
      <c r="M1481" s="33"/>
      <c r="N1481" s="33"/>
      <c r="O1481" s="33"/>
      <c r="P1481" s="33"/>
      <c r="Q1481" s="33"/>
      <c r="R1481" s="33"/>
      <c r="S1481" s="33"/>
      <c r="T1481" s="33"/>
      <c r="U1481" s="33"/>
      <c r="V1481" s="33"/>
      <c r="W1481" s="33"/>
      <c r="X1481" s="33"/>
      <c r="Y1481" s="33"/>
      <c r="Z1481" s="33"/>
      <c r="AA1481" s="33"/>
      <c r="AB1481" s="33"/>
      <c r="AC1481" s="33"/>
      <c r="AD1481" s="33"/>
      <c r="AE1481" s="33"/>
      <c r="AF1481" s="33"/>
      <c r="AG1481" s="33"/>
      <c r="AH1481" s="33"/>
      <c r="AI1481" s="33"/>
    </row>
    <row r="1482" spans="1:35" x14ac:dyDescent="0.2">
      <c r="A1482" t="s">
        <v>390</v>
      </c>
      <c r="D1482" s="9"/>
      <c r="E1482" t="s">
        <v>26</v>
      </c>
      <c r="F1482" s="10">
        <v>110.19538461538451</v>
      </c>
      <c r="H1482" s="33"/>
      <c r="I1482" s="33"/>
      <c r="J1482" s="33"/>
      <c r="K1482" s="33"/>
      <c r="L1482" s="33"/>
      <c r="M1482" s="33"/>
      <c r="N1482" s="33"/>
      <c r="O1482" s="33"/>
      <c r="P1482" s="33"/>
      <c r="Q1482" s="33"/>
      <c r="R1482" s="33"/>
      <c r="S1482" s="33"/>
      <c r="T1482" s="33"/>
      <c r="U1482" s="33"/>
      <c r="V1482" s="33"/>
      <c r="W1482" s="33"/>
      <c r="X1482" s="33"/>
      <c r="Y1482" s="33"/>
      <c r="Z1482" s="33"/>
      <c r="AA1482" s="33"/>
      <c r="AB1482" s="33"/>
      <c r="AC1482" s="33"/>
      <c r="AD1482" s="33"/>
      <c r="AE1482" s="33"/>
      <c r="AF1482" s="33"/>
      <c r="AG1482" s="33"/>
      <c r="AH1482" s="33"/>
      <c r="AI1482" s="33"/>
    </row>
    <row r="1483" spans="1:35" x14ac:dyDescent="0.2">
      <c r="A1483" t="s">
        <v>390</v>
      </c>
      <c r="D1483" s="9"/>
      <c r="E1483" t="s">
        <v>67</v>
      </c>
      <c r="F1483" s="10">
        <v>13.707692307692307</v>
      </c>
      <c r="H1483" s="33"/>
      <c r="I1483" s="33"/>
      <c r="J1483" s="33"/>
      <c r="K1483" s="33"/>
      <c r="L1483" s="33"/>
      <c r="M1483" s="33"/>
      <c r="N1483" s="33"/>
      <c r="O1483" s="33"/>
      <c r="P1483" s="33"/>
      <c r="Q1483" s="33"/>
      <c r="R1483" s="33"/>
      <c r="S1483" s="33"/>
      <c r="T1483" s="33"/>
      <c r="U1483" s="33"/>
      <c r="V1483" s="33"/>
      <c r="W1483" s="33"/>
      <c r="X1483" s="33"/>
      <c r="Y1483" s="33"/>
      <c r="Z1483" s="33"/>
      <c r="AA1483" s="33"/>
      <c r="AB1483" s="33"/>
      <c r="AC1483" s="33"/>
      <c r="AD1483" s="33"/>
      <c r="AE1483" s="33"/>
      <c r="AF1483" s="33"/>
      <c r="AG1483" s="33"/>
      <c r="AH1483" s="33"/>
      <c r="AI1483" s="33"/>
    </row>
    <row r="1484" spans="1:35" x14ac:dyDescent="0.2">
      <c r="A1484" t="s">
        <v>390</v>
      </c>
      <c r="B1484" s="12"/>
      <c r="C1484" s="15"/>
      <c r="D1484" s="13"/>
      <c r="E1484" s="12"/>
      <c r="F1484" s="14"/>
      <c r="G1484" s="15"/>
      <c r="H1484" s="34"/>
      <c r="I1484" s="34"/>
      <c r="J1484" s="34"/>
      <c r="K1484" s="34"/>
      <c r="L1484" s="34"/>
      <c r="M1484" s="34"/>
      <c r="N1484" s="34"/>
      <c r="O1484" s="34"/>
      <c r="P1484" s="34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  <c r="AA1484" s="34"/>
      <c r="AB1484" s="34"/>
      <c r="AC1484" s="34"/>
      <c r="AD1484" s="34"/>
      <c r="AE1484" s="34"/>
      <c r="AF1484" s="34"/>
      <c r="AG1484" s="34"/>
      <c r="AH1484" s="34"/>
      <c r="AI1484" s="34"/>
    </row>
    <row r="1485" spans="1:35" x14ac:dyDescent="0.2">
      <c r="A1485" t="s">
        <v>390</v>
      </c>
      <c r="B1485" s="9" t="str">
        <f>D1485</f>
        <v>HYSTEROSCOPY ABLATION</v>
      </c>
      <c r="C1485" s="1">
        <v>58563</v>
      </c>
      <c r="D1485" s="9" t="s">
        <v>157</v>
      </c>
      <c r="E1485" t="s">
        <v>171</v>
      </c>
      <c r="F1485" s="10">
        <v>12465.042765957474</v>
      </c>
      <c r="G1485" s="28">
        <v>8563.4843802127671</v>
      </c>
      <c r="H1485" s="33">
        <v>2833</v>
      </c>
      <c r="I1485" s="33">
        <v>465.97199999999998</v>
      </c>
      <c r="J1485" s="33">
        <v>10345.985495744681</v>
      </c>
      <c r="K1485" s="33">
        <v>4449.7055999999993</v>
      </c>
      <c r="L1485" s="33">
        <v>4449.7055999999993</v>
      </c>
      <c r="M1485" s="33">
        <v>6674.558399999999</v>
      </c>
      <c r="N1485" s="33">
        <v>6743.5881363829776</v>
      </c>
      <c r="O1485" s="33">
        <v>7566.2809589361705</v>
      </c>
      <c r="P1485" s="33">
        <v>3137.0822000000003</v>
      </c>
      <c r="Q1485" s="33">
        <v>3137.0822000000003</v>
      </c>
      <c r="R1485" s="33">
        <v>9186.7365185106391</v>
      </c>
      <c r="S1485" s="33">
        <v>9087.0161763829783</v>
      </c>
      <c r="T1485" s="33">
        <v>7566.2809589361705</v>
      </c>
      <c r="U1485" s="33">
        <v>6718.6580508510633</v>
      </c>
      <c r="V1485" s="33">
        <v>8102.2777978723407</v>
      </c>
      <c r="W1485" s="33">
        <v>4449.7055999999993</v>
      </c>
      <c r="X1485" s="33">
        <v>9922.1740417021283</v>
      </c>
      <c r="Y1485" s="33">
        <v>3317</v>
      </c>
      <c r="Z1485" s="33">
        <v>4449.7055999999993</v>
      </c>
      <c r="AA1485" s="33">
        <v>2510</v>
      </c>
      <c r="AB1485" s="33">
        <v>4449.7055999999993</v>
      </c>
      <c r="AC1485" s="33">
        <v>9972.0342127659587</v>
      </c>
      <c r="AD1485" s="33">
        <v>461.44799999999998</v>
      </c>
      <c r="AE1485" s="33">
        <v>3185</v>
      </c>
      <c r="AF1485" s="33">
        <v>4449.7055999999993</v>
      </c>
      <c r="AG1485" s="33">
        <v>452.4</v>
      </c>
      <c r="AH1485" s="33">
        <v>452.4</v>
      </c>
      <c r="AI1485" s="33">
        <v>10345.985495744681</v>
      </c>
    </row>
    <row r="1486" spans="1:35" x14ac:dyDescent="0.2">
      <c r="A1486" t="s">
        <v>390</v>
      </c>
      <c r="D1486" s="9"/>
      <c r="E1486" t="s">
        <v>13</v>
      </c>
      <c r="F1486" s="10">
        <v>7545.5319148936169</v>
      </c>
      <c r="H1486" s="33"/>
      <c r="I1486" s="33"/>
      <c r="J1486" s="33"/>
      <c r="K1486" s="33"/>
      <c r="L1486" s="33"/>
      <c r="M1486" s="33"/>
      <c r="N1486" s="33"/>
      <c r="O1486" s="33"/>
      <c r="P1486" s="33"/>
      <c r="Q1486" s="33"/>
      <c r="R1486" s="33"/>
      <c r="S1486" s="33"/>
      <c r="T1486" s="33"/>
      <c r="U1486" s="33"/>
      <c r="V1486" s="33"/>
      <c r="W1486" s="33"/>
      <c r="X1486" s="33"/>
      <c r="Y1486" s="33"/>
      <c r="Z1486" s="33"/>
      <c r="AA1486" s="33"/>
      <c r="AB1486" s="33"/>
      <c r="AC1486" s="33"/>
      <c r="AD1486" s="33"/>
      <c r="AE1486" s="33"/>
      <c r="AF1486" s="33"/>
      <c r="AG1486" s="33"/>
      <c r="AH1486" s="33"/>
      <c r="AI1486" s="33"/>
    </row>
    <row r="1487" spans="1:35" x14ac:dyDescent="0.2">
      <c r="A1487" t="s">
        <v>390</v>
      </c>
      <c r="D1487" s="9"/>
      <c r="E1487" t="s">
        <v>27</v>
      </c>
      <c r="F1487" s="10">
        <v>2104.2765957446809</v>
      </c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  <c r="R1487" s="33"/>
      <c r="S1487" s="33"/>
      <c r="T1487" s="33"/>
      <c r="U1487" s="33"/>
      <c r="V1487" s="33"/>
      <c r="W1487" s="33"/>
      <c r="X1487" s="33"/>
      <c r="Y1487" s="33"/>
      <c r="Z1487" s="33"/>
      <c r="AA1487" s="33"/>
      <c r="AB1487" s="33"/>
      <c r="AC1487" s="33"/>
      <c r="AD1487" s="33"/>
      <c r="AE1487" s="33"/>
      <c r="AF1487" s="33"/>
      <c r="AG1487" s="33"/>
      <c r="AH1487" s="33"/>
      <c r="AI1487" s="33"/>
    </row>
    <row r="1488" spans="1:35" x14ac:dyDescent="0.2">
      <c r="A1488" t="s">
        <v>390</v>
      </c>
      <c r="D1488" s="9"/>
      <c r="E1488" t="s">
        <v>9</v>
      </c>
      <c r="F1488" s="10">
        <v>1867.9214893617052</v>
      </c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  <c r="R1488" s="33"/>
      <c r="S1488" s="33"/>
      <c r="T1488" s="33"/>
      <c r="U1488" s="33"/>
      <c r="V1488" s="33"/>
      <c r="W1488" s="33"/>
      <c r="X1488" s="33"/>
      <c r="Y1488" s="33"/>
      <c r="Z1488" s="33"/>
      <c r="AA1488" s="33"/>
      <c r="AB1488" s="33"/>
      <c r="AC1488" s="33"/>
      <c r="AD1488" s="33"/>
      <c r="AE1488" s="33"/>
      <c r="AF1488" s="33"/>
      <c r="AG1488" s="33"/>
      <c r="AH1488" s="33"/>
      <c r="AI1488" s="33"/>
    </row>
    <row r="1489" spans="1:35" x14ac:dyDescent="0.2">
      <c r="A1489" t="s">
        <v>390</v>
      </c>
      <c r="D1489" s="9"/>
      <c r="E1489" t="s">
        <v>12</v>
      </c>
      <c r="F1489" s="10">
        <v>391.70212765957444</v>
      </c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  <c r="R1489" s="33"/>
      <c r="S1489" s="33"/>
      <c r="T1489" s="33"/>
      <c r="U1489" s="33"/>
      <c r="V1489" s="33"/>
      <c r="W1489" s="33"/>
      <c r="X1489" s="33"/>
      <c r="Y1489" s="33"/>
      <c r="Z1489" s="33"/>
      <c r="AA1489" s="33"/>
      <c r="AB1489" s="33"/>
      <c r="AC1489" s="33"/>
      <c r="AD1489" s="33"/>
      <c r="AE1489" s="33"/>
      <c r="AF1489" s="33"/>
      <c r="AG1489" s="33"/>
      <c r="AH1489" s="33"/>
      <c r="AI1489" s="33"/>
    </row>
    <row r="1490" spans="1:35" x14ac:dyDescent="0.2">
      <c r="A1490" t="s">
        <v>390</v>
      </c>
      <c r="D1490" s="9"/>
      <c r="E1490" t="s">
        <v>8</v>
      </c>
      <c r="F1490" s="10">
        <v>279.8446808510638</v>
      </c>
      <c r="H1490" s="33"/>
      <c r="I1490" s="33"/>
      <c r="J1490" s="33"/>
      <c r="K1490" s="33"/>
      <c r="L1490" s="33"/>
      <c r="M1490" s="33"/>
      <c r="N1490" s="33"/>
      <c r="O1490" s="33"/>
      <c r="P1490" s="33"/>
      <c r="Q1490" s="33"/>
      <c r="R1490" s="33"/>
      <c r="S1490" s="33"/>
      <c r="T1490" s="33"/>
      <c r="U1490" s="33"/>
      <c r="V1490" s="33"/>
      <c r="W1490" s="33"/>
      <c r="X1490" s="33"/>
      <c r="Y1490" s="33"/>
      <c r="Z1490" s="33"/>
      <c r="AA1490" s="33"/>
      <c r="AB1490" s="33"/>
      <c r="AC1490" s="33"/>
      <c r="AD1490" s="33"/>
      <c r="AE1490" s="33"/>
      <c r="AF1490" s="33"/>
      <c r="AG1490" s="33"/>
      <c r="AH1490" s="33"/>
      <c r="AI1490" s="33"/>
    </row>
    <row r="1491" spans="1:35" x14ac:dyDescent="0.2">
      <c r="A1491" t="s">
        <v>390</v>
      </c>
      <c r="D1491" s="9"/>
      <c r="E1491" t="s">
        <v>11</v>
      </c>
      <c r="F1491" s="10">
        <v>155.40425531914894</v>
      </c>
      <c r="H1491" s="33"/>
      <c r="I1491" s="33"/>
      <c r="J1491" s="33"/>
      <c r="K1491" s="33"/>
      <c r="L1491" s="33"/>
      <c r="M1491" s="33"/>
      <c r="N1491" s="33"/>
      <c r="O1491" s="33"/>
      <c r="P1491" s="33"/>
      <c r="Q1491" s="33"/>
      <c r="R1491" s="33"/>
      <c r="S1491" s="33"/>
      <c r="T1491" s="33"/>
      <c r="U1491" s="33"/>
      <c r="V1491" s="33"/>
      <c r="W1491" s="33"/>
      <c r="X1491" s="33"/>
      <c r="Y1491" s="33"/>
      <c r="Z1491" s="33"/>
      <c r="AA1491" s="33"/>
      <c r="AB1491" s="33"/>
      <c r="AC1491" s="33"/>
      <c r="AD1491" s="33"/>
      <c r="AE1491" s="33"/>
      <c r="AF1491" s="33"/>
      <c r="AG1491" s="33"/>
      <c r="AH1491" s="33"/>
      <c r="AI1491" s="33"/>
    </row>
    <row r="1492" spans="1:35" x14ac:dyDescent="0.2">
      <c r="A1492" t="s">
        <v>390</v>
      </c>
      <c r="D1492" s="9"/>
      <c r="E1492" t="s">
        <v>26</v>
      </c>
      <c r="F1492" s="10">
        <v>112.63829787234037</v>
      </c>
      <c r="H1492" s="33"/>
      <c r="I1492" s="33"/>
      <c r="J1492" s="33"/>
      <c r="K1492" s="33"/>
      <c r="L1492" s="33"/>
      <c r="M1492" s="33"/>
      <c r="N1492" s="33"/>
      <c r="O1492" s="33"/>
      <c r="P1492" s="33"/>
      <c r="Q1492" s="33"/>
      <c r="R1492" s="33"/>
      <c r="S1492" s="33"/>
      <c r="T1492" s="33"/>
      <c r="U1492" s="33"/>
      <c r="V1492" s="33"/>
      <c r="W1492" s="33"/>
      <c r="X1492" s="33"/>
      <c r="Y1492" s="33"/>
      <c r="Z1492" s="33"/>
      <c r="AA1492" s="33"/>
      <c r="AB1492" s="33"/>
      <c r="AC1492" s="33"/>
      <c r="AD1492" s="33"/>
      <c r="AE1492" s="33"/>
      <c r="AF1492" s="33"/>
      <c r="AG1492" s="33"/>
      <c r="AH1492" s="33"/>
      <c r="AI1492" s="33"/>
    </row>
    <row r="1493" spans="1:35" x14ac:dyDescent="0.2">
      <c r="A1493" t="s">
        <v>390</v>
      </c>
      <c r="D1493" s="9"/>
      <c r="E1493" t="s">
        <v>67</v>
      </c>
      <c r="F1493" s="10">
        <v>7.7234042553191493</v>
      </c>
      <c r="H1493" s="33"/>
      <c r="I1493" s="33"/>
      <c r="J1493" s="33"/>
      <c r="K1493" s="33"/>
      <c r="L1493" s="33"/>
      <c r="M1493" s="33"/>
      <c r="N1493" s="33"/>
      <c r="O1493" s="33"/>
      <c r="P1493" s="33"/>
      <c r="Q1493" s="33"/>
      <c r="R1493" s="33"/>
      <c r="S1493" s="33"/>
      <c r="T1493" s="33"/>
      <c r="U1493" s="33"/>
      <c r="V1493" s="33"/>
      <c r="W1493" s="33"/>
      <c r="X1493" s="33"/>
      <c r="Y1493" s="33"/>
      <c r="Z1493" s="33"/>
      <c r="AA1493" s="33"/>
      <c r="AB1493" s="33"/>
      <c r="AC1493" s="33"/>
      <c r="AD1493" s="33"/>
      <c r="AE1493" s="33"/>
      <c r="AF1493" s="33"/>
      <c r="AG1493" s="33"/>
      <c r="AH1493" s="33"/>
      <c r="AI1493" s="33"/>
    </row>
    <row r="1494" spans="1:35" x14ac:dyDescent="0.2">
      <c r="A1494" t="s">
        <v>390</v>
      </c>
      <c r="B1494" s="12"/>
      <c r="C1494" s="15"/>
      <c r="D1494" s="13"/>
      <c r="E1494" s="12"/>
      <c r="F1494" s="14"/>
      <c r="G1494" s="15"/>
      <c r="H1494" s="34"/>
      <c r="I1494" s="34"/>
      <c r="J1494" s="34"/>
      <c r="K1494" s="34"/>
      <c r="L1494" s="34"/>
      <c r="M1494" s="34"/>
      <c r="N1494" s="34"/>
      <c r="O1494" s="34"/>
      <c r="P1494" s="34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  <c r="AA1494" s="34"/>
      <c r="AB1494" s="34"/>
      <c r="AC1494" s="34"/>
      <c r="AD1494" s="34"/>
      <c r="AE1494" s="34"/>
      <c r="AF1494" s="34"/>
      <c r="AG1494" s="34"/>
      <c r="AH1494" s="34"/>
      <c r="AI1494" s="34"/>
    </row>
    <row r="1495" spans="1:35" x14ac:dyDescent="0.2">
      <c r="A1495" t="s">
        <v>390</v>
      </c>
      <c r="B1495" s="9" t="str">
        <f>D1495</f>
        <v>FETAL NON-STRESS TEST</v>
      </c>
      <c r="C1495" s="1">
        <v>59025</v>
      </c>
      <c r="D1495" s="9" t="s">
        <v>158</v>
      </c>
      <c r="E1495" t="s">
        <v>171</v>
      </c>
      <c r="F1495" s="10">
        <v>1179</v>
      </c>
      <c r="G1495" s="28">
        <v>809.94636122448992</v>
      </c>
      <c r="H1495" s="33">
        <v>3834</v>
      </c>
      <c r="I1495" s="33">
        <v>34.278400000000005</v>
      </c>
      <c r="J1495" s="33">
        <v>978.53781632653067</v>
      </c>
      <c r="K1495" s="33">
        <v>171.00479999999999</v>
      </c>
      <c r="L1495" s="33">
        <v>171.00479999999999</v>
      </c>
      <c r="M1495" s="33">
        <v>256.50720000000001</v>
      </c>
      <c r="N1495" s="33">
        <v>637.81802244897949</v>
      </c>
      <c r="O1495" s="33">
        <v>715.62946326530619</v>
      </c>
      <c r="P1495" s="33">
        <v>129.76500000000001</v>
      </c>
      <c r="Q1495" s="33">
        <v>129.76500000000001</v>
      </c>
      <c r="R1495" s="33">
        <v>868.89442244897964</v>
      </c>
      <c r="S1495" s="33">
        <v>859.46273265306127</v>
      </c>
      <c r="T1495" s="33">
        <v>715.62946326530619</v>
      </c>
      <c r="U1495" s="33">
        <v>635.4600999999999</v>
      </c>
      <c r="V1495" s="33">
        <v>766.32479591836739</v>
      </c>
      <c r="W1495" s="33">
        <v>171.00479999999999</v>
      </c>
      <c r="X1495" s="33">
        <v>938.4531346938777</v>
      </c>
      <c r="Y1495" s="33">
        <v>2766</v>
      </c>
      <c r="Z1495" s="33">
        <v>171.00479999999999</v>
      </c>
      <c r="AA1495" s="33">
        <v>2510</v>
      </c>
      <c r="AB1495" s="33">
        <v>171.00479999999999</v>
      </c>
      <c r="AC1495" s="33">
        <v>943.16897959183689</v>
      </c>
      <c r="AD1495" s="33">
        <v>33.945599999999999</v>
      </c>
      <c r="AE1495" s="33">
        <v>905</v>
      </c>
      <c r="AF1495" s="33">
        <v>171.00479999999999</v>
      </c>
      <c r="AG1495" s="33">
        <v>33.28</v>
      </c>
      <c r="AH1495" s="33">
        <v>33.28</v>
      </c>
      <c r="AI1495" s="33">
        <v>3834</v>
      </c>
    </row>
    <row r="1496" spans="1:35" x14ac:dyDescent="0.2">
      <c r="A1496" t="s">
        <v>390</v>
      </c>
      <c r="D1496" s="9"/>
      <c r="E1496" t="s">
        <v>29</v>
      </c>
      <c r="F1496" s="10">
        <v>1151</v>
      </c>
      <c r="H1496" s="33"/>
      <c r="I1496" s="33"/>
      <c r="J1496" s="33"/>
      <c r="K1496" s="33"/>
      <c r="L1496" s="33"/>
      <c r="M1496" s="33"/>
      <c r="N1496" s="33"/>
      <c r="O1496" s="33"/>
      <c r="P1496" s="33"/>
      <c r="Q1496" s="33"/>
      <c r="R1496" s="33"/>
      <c r="S1496" s="33"/>
      <c r="T1496" s="33"/>
      <c r="U1496" s="33"/>
      <c r="V1496" s="33"/>
      <c r="W1496" s="33"/>
      <c r="X1496" s="33"/>
      <c r="Y1496" s="33"/>
      <c r="Z1496" s="33"/>
      <c r="AA1496" s="33"/>
      <c r="AB1496" s="33"/>
      <c r="AC1496" s="33"/>
      <c r="AD1496" s="33"/>
      <c r="AE1496" s="33"/>
      <c r="AF1496" s="33"/>
      <c r="AG1496" s="33"/>
      <c r="AH1496" s="33"/>
      <c r="AI1496" s="33"/>
    </row>
    <row r="1497" spans="1:35" x14ac:dyDescent="0.2">
      <c r="A1497" t="s">
        <v>390</v>
      </c>
      <c r="D1497" s="9"/>
      <c r="E1497" t="s">
        <v>67</v>
      </c>
      <c r="F1497" s="10">
        <v>13.64</v>
      </c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  <c r="R1497" s="33"/>
      <c r="S1497" s="33"/>
      <c r="T1497" s="33"/>
      <c r="U1497" s="33"/>
      <c r="V1497" s="33"/>
      <c r="W1497" s="33"/>
      <c r="X1497" s="33"/>
      <c r="Y1497" s="33"/>
      <c r="Z1497" s="33"/>
      <c r="AA1497" s="33"/>
      <c r="AB1497" s="33"/>
      <c r="AC1497" s="33"/>
      <c r="AD1497" s="33"/>
      <c r="AE1497" s="33"/>
      <c r="AF1497" s="33"/>
      <c r="AG1497" s="33"/>
      <c r="AH1497" s="33"/>
      <c r="AI1497" s="33"/>
    </row>
    <row r="1498" spans="1:35" x14ac:dyDescent="0.2">
      <c r="A1498" t="s">
        <v>390</v>
      </c>
      <c r="D1498" s="9"/>
      <c r="E1498" t="s">
        <v>25</v>
      </c>
      <c r="F1498" s="10">
        <v>11.22</v>
      </c>
      <c r="H1498" s="33"/>
      <c r="I1498" s="33"/>
      <c r="J1498" s="33"/>
      <c r="K1498" s="33"/>
      <c r="L1498" s="33"/>
      <c r="M1498" s="33"/>
      <c r="N1498" s="33"/>
      <c r="O1498" s="33"/>
      <c r="P1498" s="33"/>
      <c r="Q1498" s="33"/>
      <c r="R1498" s="33"/>
      <c r="S1498" s="33"/>
      <c r="T1498" s="33"/>
      <c r="U1498" s="33"/>
      <c r="V1498" s="33"/>
      <c r="W1498" s="33"/>
      <c r="X1498" s="33"/>
      <c r="Y1498" s="33"/>
      <c r="Z1498" s="33"/>
      <c r="AA1498" s="33"/>
      <c r="AB1498" s="33"/>
      <c r="AC1498" s="33"/>
      <c r="AD1498" s="33"/>
      <c r="AE1498" s="33"/>
      <c r="AF1498" s="33"/>
      <c r="AG1498" s="33"/>
      <c r="AH1498" s="33"/>
      <c r="AI1498" s="33"/>
    </row>
    <row r="1499" spans="1:35" x14ac:dyDescent="0.2">
      <c r="A1499" t="s">
        <v>390</v>
      </c>
      <c r="D1499" s="9"/>
      <c r="E1499" t="s">
        <v>26</v>
      </c>
      <c r="F1499" s="10">
        <v>3.5219999999999998</v>
      </c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  <c r="R1499" s="33"/>
      <c r="S1499" s="33"/>
      <c r="T1499" s="33"/>
      <c r="U1499" s="33"/>
      <c r="V1499" s="33"/>
      <c r="W1499" s="33"/>
      <c r="X1499" s="33"/>
      <c r="Y1499" s="33"/>
      <c r="Z1499" s="33"/>
      <c r="AA1499" s="33"/>
      <c r="AB1499" s="33"/>
      <c r="AC1499" s="33"/>
      <c r="AD1499" s="33"/>
      <c r="AE1499" s="33"/>
      <c r="AF1499" s="33"/>
      <c r="AG1499" s="33"/>
      <c r="AH1499" s="33"/>
      <c r="AI1499" s="33"/>
    </row>
    <row r="1500" spans="1:35" x14ac:dyDescent="0.2">
      <c r="A1500" t="s">
        <v>390</v>
      </c>
      <c r="B1500" s="12"/>
      <c r="C1500" s="15"/>
      <c r="D1500" s="13"/>
      <c r="E1500" s="12"/>
      <c r="F1500" s="14"/>
      <c r="G1500" s="15"/>
      <c r="H1500" s="34"/>
      <c r="I1500" s="34"/>
      <c r="J1500" s="34"/>
      <c r="K1500" s="34"/>
      <c r="L1500" s="34"/>
      <c r="M1500" s="34"/>
      <c r="N1500" s="34"/>
      <c r="O1500" s="34"/>
      <c r="P1500" s="34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  <c r="AA1500" s="34"/>
      <c r="AB1500" s="34"/>
      <c r="AC1500" s="34"/>
      <c r="AD1500" s="34"/>
      <c r="AE1500" s="34"/>
      <c r="AF1500" s="34"/>
      <c r="AG1500" s="34"/>
      <c r="AH1500" s="34"/>
      <c r="AI1500" s="34"/>
    </row>
    <row r="1501" spans="1:35" x14ac:dyDescent="0.2">
      <c r="A1501" t="s">
        <v>390</v>
      </c>
      <c r="B1501" s="9" t="str">
        <f>D1501</f>
        <v>NJX INTERLAMINAR CRV/THRC</v>
      </c>
      <c r="C1501" s="1">
        <v>62321</v>
      </c>
      <c r="D1501" s="9" t="s">
        <v>159</v>
      </c>
      <c r="E1501" t="s">
        <v>171</v>
      </c>
      <c r="F1501" s="10">
        <v>2465.4098947368429</v>
      </c>
      <c r="G1501" s="28">
        <v>1693.7365976842113</v>
      </c>
      <c r="H1501" s="33">
        <v>1316</v>
      </c>
      <c r="I1501" s="33">
        <v>353.14580000000001</v>
      </c>
      <c r="J1501" s="33">
        <v>2046.2902126315796</v>
      </c>
      <c r="K1501" s="33">
        <v>618.56640000000004</v>
      </c>
      <c r="L1501" s="33">
        <v>618.56640000000004</v>
      </c>
      <c r="M1501" s="33">
        <v>927.84960000000001</v>
      </c>
      <c r="N1501" s="33">
        <v>1333.7867530526319</v>
      </c>
      <c r="O1501" s="33">
        <v>1496.5038061052637</v>
      </c>
      <c r="P1501" s="33">
        <v>1572.9315128421058</v>
      </c>
      <c r="Q1501" s="33">
        <v>1572.9315128421058</v>
      </c>
      <c r="R1501" s="33">
        <v>1817.0070924210531</v>
      </c>
      <c r="S1501" s="33">
        <v>1797.2838132631584</v>
      </c>
      <c r="T1501" s="33">
        <v>1496.5038061052637</v>
      </c>
      <c r="U1501" s="33">
        <v>1328.8559332631582</v>
      </c>
      <c r="V1501" s="33">
        <v>1602.516431578948</v>
      </c>
      <c r="W1501" s="33">
        <v>618.56640000000004</v>
      </c>
      <c r="X1501" s="33">
        <v>1962.466276210527</v>
      </c>
      <c r="Y1501" s="33">
        <v>1017</v>
      </c>
      <c r="Z1501" s="33">
        <v>618.56640000000004</v>
      </c>
      <c r="AA1501" s="33">
        <v>2510</v>
      </c>
      <c r="AB1501" s="33">
        <v>618.56640000000004</v>
      </c>
      <c r="AC1501" s="33">
        <v>1972.3279157894744</v>
      </c>
      <c r="AD1501" s="33">
        <v>349.71720000000005</v>
      </c>
      <c r="AE1501" s="33">
        <v>1168</v>
      </c>
      <c r="AF1501" s="33">
        <v>618.56640000000004</v>
      </c>
      <c r="AG1501" s="33">
        <v>342.86</v>
      </c>
      <c r="AH1501" s="33">
        <v>342.86</v>
      </c>
      <c r="AI1501" s="33">
        <v>2510</v>
      </c>
    </row>
    <row r="1502" spans="1:35" x14ac:dyDescent="0.2">
      <c r="A1502" t="s">
        <v>390</v>
      </c>
      <c r="D1502" s="9"/>
      <c r="E1502" t="s">
        <v>13</v>
      </c>
      <c r="F1502" s="10">
        <v>2093.8947368421054</v>
      </c>
      <c r="H1502" s="33"/>
      <c r="I1502" s="33"/>
      <c r="J1502" s="33"/>
      <c r="K1502" s="33"/>
      <c r="L1502" s="33"/>
      <c r="M1502" s="33"/>
      <c r="N1502" s="33"/>
      <c r="O1502" s="33"/>
      <c r="P1502" s="33"/>
      <c r="Q1502" s="33"/>
      <c r="R1502" s="33"/>
      <c r="S1502" s="33"/>
      <c r="T1502" s="33"/>
      <c r="U1502" s="33"/>
      <c r="V1502" s="33"/>
      <c r="W1502" s="33"/>
      <c r="X1502" s="33"/>
      <c r="Y1502" s="33"/>
      <c r="Z1502" s="33"/>
      <c r="AA1502" s="33"/>
      <c r="AB1502" s="33"/>
      <c r="AC1502" s="33"/>
      <c r="AD1502" s="33"/>
      <c r="AE1502" s="33"/>
      <c r="AF1502" s="33"/>
      <c r="AG1502" s="33"/>
      <c r="AH1502" s="33"/>
      <c r="AI1502" s="33"/>
    </row>
    <row r="1503" spans="1:35" x14ac:dyDescent="0.2">
      <c r="A1503" t="s">
        <v>390</v>
      </c>
      <c r="D1503" s="9"/>
      <c r="E1503" t="s">
        <v>8</v>
      </c>
      <c r="F1503" s="10">
        <v>204.27803508771939</v>
      </c>
      <c r="H1503" s="33"/>
      <c r="I1503" s="33"/>
      <c r="J1503" s="33"/>
      <c r="K1503" s="33"/>
      <c r="L1503" s="33"/>
      <c r="M1503" s="33"/>
      <c r="N1503" s="33"/>
      <c r="O1503" s="33"/>
      <c r="P1503" s="33"/>
      <c r="Q1503" s="33"/>
      <c r="R1503" s="33"/>
      <c r="S1503" s="33"/>
      <c r="T1503" s="33"/>
      <c r="U1503" s="33"/>
      <c r="V1503" s="33"/>
      <c r="W1503" s="33"/>
      <c r="X1503" s="33"/>
      <c r="Y1503" s="33"/>
      <c r="Z1503" s="33"/>
      <c r="AA1503" s="33"/>
      <c r="AB1503" s="33"/>
      <c r="AC1503" s="33"/>
      <c r="AD1503" s="33"/>
      <c r="AE1503" s="33"/>
      <c r="AF1503" s="33"/>
      <c r="AG1503" s="33"/>
      <c r="AH1503" s="33"/>
      <c r="AI1503" s="33"/>
    </row>
    <row r="1504" spans="1:35" x14ac:dyDescent="0.2">
      <c r="A1504" t="s">
        <v>390</v>
      </c>
      <c r="D1504" s="9"/>
      <c r="E1504" t="s">
        <v>26</v>
      </c>
      <c r="F1504" s="10">
        <v>52.717824561403511</v>
      </c>
      <c r="H1504" s="33"/>
      <c r="I1504" s="33"/>
      <c r="J1504" s="33"/>
      <c r="K1504" s="33"/>
      <c r="L1504" s="33"/>
      <c r="M1504" s="33"/>
      <c r="N1504" s="33"/>
      <c r="O1504" s="33"/>
      <c r="P1504" s="33"/>
      <c r="Q1504" s="33"/>
      <c r="R1504" s="33"/>
      <c r="S1504" s="33"/>
      <c r="T1504" s="33"/>
      <c r="U1504" s="33"/>
      <c r="V1504" s="33"/>
      <c r="W1504" s="33"/>
      <c r="X1504" s="33"/>
      <c r="Y1504" s="33"/>
      <c r="Z1504" s="33"/>
      <c r="AA1504" s="33"/>
      <c r="AB1504" s="33"/>
      <c r="AC1504" s="33"/>
      <c r="AD1504" s="33"/>
      <c r="AE1504" s="33"/>
      <c r="AF1504" s="33"/>
      <c r="AG1504" s="33"/>
      <c r="AH1504" s="33"/>
      <c r="AI1504" s="33"/>
    </row>
    <row r="1505" spans="1:35" x14ac:dyDescent="0.2">
      <c r="A1505" t="s">
        <v>390</v>
      </c>
      <c r="D1505" s="9"/>
      <c r="E1505" t="s">
        <v>7</v>
      </c>
      <c r="F1505" s="10">
        <v>48.154385964912279</v>
      </c>
      <c r="H1505" s="33"/>
      <c r="I1505" s="33"/>
      <c r="J1505" s="33"/>
      <c r="K1505" s="33"/>
      <c r="L1505" s="33"/>
      <c r="M1505" s="33"/>
      <c r="N1505" s="33"/>
      <c r="O1505" s="33"/>
      <c r="P1505" s="33"/>
      <c r="Q1505" s="33"/>
      <c r="R1505" s="33"/>
      <c r="S1505" s="33"/>
      <c r="T1505" s="33"/>
      <c r="U1505" s="33"/>
      <c r="V1505" s="33"/>
      <c r="W1505" s="33"/>
      <c r="X1505" s="33"/>
      <c r="Y1505" s="33"/>
      <c r="Z1505" s="33"/>
      <c r="AA1505" s="33"/>
      <c r="AB1505" s="33"/>
      <c r="AC1505" s="33"/>
      <c r="AD1505" s="33"/>
      <c r="AE1505" s="33"/>
      <c r="AF1505" s="33"/>
      <c r="AG1505" s="33"/>
      <c r="AH1505" s="33"/>
      <c r="AI1505" s="33"/>
    </row>
    <row r="1506" spans="1:35" x14ac:dyDescent="0.2">
      <c r="A1506" t="s">
        <v>390</v>
      </c>
      <c r="D1506" s="9"/>
      <c r="E1506" t="s">
        <v>19</v>
      </c>
      <c r="F1506" s="10">
        <v>25.466666666666665</v>
      </c>
      <c r="H1506" s="33"/>
      <c r="I1506" s="33"/>
      <c r="J1506" s="33"/>
      <c r="K1506" s="33"/>
      <c r="L1506" s="33"/>
      <c r="M1506" s="33"/>
      <c r="N1506" s="33"/>
      <c r="O1506" s="33"/>
      <c r="P1506" s="33"/>
      <c r="Q1506" s="33"/>
      <c r="R1506" s="33"/>
      <c r="S1506" s="33"/>
      <c r="T1506" s="33"/>
      <c r="U1506" s="33"/>
      <c r="V1506" s="33"/>
      <c r="W1506" s="33"/>
      <c r="X1506" s="33"/>
      <c r="Y1506" s="33"/>
      <c r="Z1506" s="33"/>
      <c r="AA1506" s="33"/>
      <c r="AB1506" s="33"/>
      <c r="AC1506" s="33"/>
      <c r="AD1506" s="33"/>
      <c r="AE1506" s="33"/>
      <c r="AF1506" s="33"/>
      <c r="AG1506" s="33"/>
      <c r="AH1506" s="33"/>
      <c r="AI1506" s="33"/>
    </row>
    <row r="1507" spans="1:35" x14ac:dyDescent="0.2">
      <c r="A1507" t="s">
        <v>390</v>
      </c>
      <c r="D1507" s="9"/>
      <c r="E1507" t="s">
        <v>23</v>
      </c>
      <c r="F1507" s="10">
        <v>15.052631578947368</v>
      </c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  <c r="R1507" s="33"/>
      <c r="S1507" s="33"/>
      <c r="T1507" s="33"/>
      <c r="U1507" s="33"/>
      <c r="V1507" s="33"/>
      <c r="W1507" s="33"/>
      <c r="X1507" s="33"/>
      <c r="Y1507" s="33"/>
      <c r="Z1507" s="33"/>
      <c r="AA1507" s="33"/>
      <c r="AB1507" s="33"/>
      <c r="AC1507" s="33"/>
      <c r="AD1507" s="33"/>
      <c r="AE1507" s="33"/>
      <c r="AF1507" s="33"/>
      <c r="AG1507" s="33"/>
      <c r="AH1507" s="33"/>
      <c r="AI1507" s="33"/>
    </row>
    <row r="1508" spans="1:35" x14ac:dyDescent="0.2">
      <c r="A1508" t="s">
        <v>390</v>
      </c>
      <c r="D1508" s="9"/>
      <c r="E1508" t="s">
        <v>16</v>
      </c>
      <c r="F1508" s="10">
        <v>10.87719298245614</v>
      </c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  <c r="R1508" s="33"/>
      <c r="S1508" s="33"/>
      <c r="T1508" s="33"/>
      <c r="U1508" s="33"/>
      <c r="V1508" s="33"/>
      <c r="W1508" s="33"/>
      <c r="X1508" s="33"/>
      <c r="Y1508" s="33"/>
      <c r="Z1508" s="33"/>
      <c r="AA1508" s="33"/>
      <c r="AB1508" s="33"/>
      <c r="AC1508" s="33"/>
      <c r="AD1508" s="33"/>
      <c r="AE1508" s="33"/>
      <c r="AF1508" s="33"/>
      <c r="AG1508" s="33"/>
      <c r="AH1508" s="33"/>
      <c r="AI1508" s="33"/>
    </row>
    <row r="1509" spans="1:35" x14ac:dyDescent="0.2">
      <c r="A1509" t="s">
        <v>390</v>
      </c>
      <c r="D1509" s="9"/>
      <c r="E1509" t="s">
        <v>11</v>
      </c>
      <c r="F1509" s="10">
        <v>7.4175438596491228</v>
      </c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  <c r="R1509" s="33"/>
      <c r="S1509" s="33"/>
      <c r="T1509" s="33"/>
      <c r="U1509" s="33"/>
      <c r="V1509" s="33"/>
      <c r="W1509" s="33"/>
      <c r="X1509" s="33"/>
      <c r="Y1509" s="33"/>
      <c r="Z1509" s="33"/>
      <c r="AA1509" s="33"/>
      <c r="AB1509" s="33"/>
      <c r="AC1509" s="33"/>
      <c r="AD1509" s="33"/>
      <c r="AE1509" s="33"/>
      <c r="AF1509" s="33"/>
      <c r="AG1509" s="33"/>
      <c r="AH1509" s="33"/>
      <c r="AI1509" s="33"/>
    </row>
    <row r="1510" spans="1:35" x14ac:dyDescent="0.2">
      <c r="A1510" t="s">
        <v>390</v>
      </c>
      <c r="D1510" s="9"/>
      <c r="E1510" t="s">
        <v>17</v>
      </c>
      <c r="F1510" s="10">
        <v>4.2210526315789476</v>
      </c>
      <c r="H1510" s="33"/>
      <c r="I1510" s="33"/>
      <c r="J1510" s="33"/>
      <c r="K1510" s="33"/>
      <c r="L1510" s="33"/>
      <c r="M1510" s="33"/>
      <c r="N1510" s="33"/>
      <c r="O1510" s="33"/>
      <c r="P1510" s="33"/>
      <c r="Q1510" s="33"/>
      <c r="R1510" s="33"/>
      <c r="S1510" s="33"/>
      <c r="T1510" s="33"/>
      <c r="U1510" s="33"/>
      <c r="V1510" s="33"/>
      <c r="W1510" s="33"/>
      <c r="X1510" s="33"/>
      <c r="Y1510" s="33"/>
      <c r="Z1510" s="33"/>
      <c r="AA1510" s="33"/>
      <c r="AB1510" s="33"/>
      <c r="AC1510" s="33"/>
      <c r="AD1510" s="33"/>
      <c r="AE1510" s="33"/>
      <c r="AF1510" s="33"/>
      <c r="AG1510" s="33"/>
      <c r="AH1510" s="33"/>
      <c r="AI1510" s="33"/>
    </row>
    <row r="1511" spans="1:35" x14ac:dyDescent="0.2">
      <c r="A1511" t="s">
        <v>390</v>
      </c>
      <c r="D1511" s="9"/>
      <c r="E1511" t="s">
        <v>25</v>
      </c>
      <c r="F1511" s="10">
        <v>2.4701754385964914</v>
      </c>
      <c r="H1511" s="33"/>
      <c r="I1511" s="33"/>
      <c r="J1511" s="33"/>
      <c r="K1511" s="33"/>
      <c r="L1511" s="33"/>
      <c r="M1511" s="33"/>
      <c r="N1511" s="33"/>
      <c r="O1511" s="33"/>
      <c r="P1511" s="33"/>
      <c r="Q1511" s="33"/>
      <c r="R1511" s="33"/>
      <c r="S1511" s="33"/>
      <c r="T1511" s="33"/>
      <c r="U1511" s="33"/>
      <c r="V1511" s="33"/>
      <c r="W1511" s="33"/>
      <c r="X1511" s="33"/>
      <c r="Y1511" s="33"/>
      <c r="Z1511" s="33"/>
      <c r="AA1511" s="33"/>
      <c r="AB1511" s="33"/>
      <c r="AC1511" s="33"/>
      <c r="AD1511" s="33"/>
      <c r="AE1511" s="33"/>
      <c r="AF1511" s="33"/>
      <c r="AG1511" s="33"/>
      <c r="AH1511" s="33"/>
      <c r="AI1511" s="33"/>
    </row>
    <row r="1512" spans="1:35" x14ac:dyDescent="0.2">
      <c r="A1512" t="s">
        <v>390</v>
      </c>
      <c r="D1512" s="9"/>
      <c r="E1512" t="s">
        <v>14</v>
      </c>
      <c r="F1512" s="10">
        <v>0.85964912280701755</v>
      </c>
      <c r="H1512" s="33"/>
      <c r="I1512" s="33"/>
      <c r="J1512" s="33"/>
      <c r="K1512" s="33"/>
      <c r="L1512" s="33"/>
      <c r="M1512" s="33"/>
      <c r="N1512" s="33"/>
      <c r="O1512" s="33"/>
      <c r="P1512" s="33"/>
      <c r="Q1512" s="33"/>
      <c r="R1512" s="33"/>
      <c r="S1512" s="33"/>
      <c r="T1512" s="33"/>
      <c r="U1512" s="33"/>
      <c r="V1512" s="33"/>
      <c r="W1512" s="33"/>
      <c r="X1512" s="33"/>
      <c r="Y1512" s="33"/>
      <c r="Z1512" s="33"/>
      <c r="AA1512" s="33"/>
      <c r="AB1512" s="33"/>
      <c r="AC1512" s="33"/>
      <c r="AD1512" s="33"/>
      <c r="AE1512" s="33"/>
      <c r="AF1512" s="33"/>
      <c r="AG1512" s="33"/>
      <c r="AH1512" s="33"/>
      <c r="AI1512" s="33"/>
    </row>
    <row r="1513" spans="1:35" x14ac:dyDescent="0.2">
      <c r="A1513" t="s">
        <v>390</v>
      </c>
      <c r="B1513" s="12"/>
      <c r="C1513" s="15"/>
      <c r="D1513" s="13"/>
      <c r="E1513" s="12"/>
      <c r="F1513" s="14"/>
      <c r="G1513" s="15"/>
      <c r="H1513" s="34"/>
      <c r="I1513" s="34"/>
      <c r="J1513" s="34"/>
      <c r="K1513" s="34"/>
      <c r="L1513" s="34"/>
      <c r="M1513" s="34"/>
      <c r="N1513" s="34"/>
      <c r="O1513" s="34"/>
      <c r="P1513" s="34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  <c r="AA1513" s="34"/>
      <c r="AB1513" s="34"/>
      <c r="AC1513" s="34"/>
      <c r="AD1513" s="34"/>
      <c r="AE1513" s="34"/>
      <c r="AF1513" s="34"/>
      <c r="AG1513" s="34"/>
      <c r="AH1513" s="34"/>
      <c r="AI1513" s="34"/>
    </row>
    <row r="1514" spans="1:35" ht="36" x14ac:dyDescent="0.2">
      <c r="A1514" t="s">
        <v>390</v>
      </c>
      <c r="B1514" s="9" t="s">
        <v>413</v>
      </c>
      <c r="C1514" s="1">
        <v>62323</v>
      </c>
      <c r="D1514" s="9" t="s">
        <v>160</v>
      </c>
      <c r="E1514" t="s">
        <v>171</v>
      </c>
      <c r="F1514" s="10">
        <v>2706</v>
      </c>
      <c r="G1514" s="28">
        <v>1858.8884905702923</v>
      </c>
      <c r="H1514" s="33">
        <v>1316</v>
      </c>
      <c r="I1514" s="33">
        <v>0</v>
      </c>
      <c r="J1514" s="33">
        <v>2245.8187003978783</v>
      </c>
      <c r="K1514" s="33">
        <v>618.56640000000004</v>
      </c>
      <c r="L1514" s="33">
        <v>618.56640000000004</v>
      </c>
      <c r="M1514" s="33">
        <v>927.84960000000001</v>
      </c>
      <c r="N1514" s="33">
        <v>1463.8408637533157</v>
      </c>
      <c r="O1514" s="33">
        <v>1642.4240375198942</v>
      </c>
      <c r="P1514" s="33">
        <v>1726.3040130769236</v>
      </c>
      <c r="Q1514" s="33">
        <v>1726.3040130769236</v>
      </c>
      <c r="R1514" s="33">
        <v>1994.178773726791</v>
      </c>
      <c r="S1514" s="33">
        <v>1972.5323284217511</v>
      </c>
      <c r="T1514" s="33">
        <v>1642.4240375198942</v>
      </c>
      <c r="U1514" s="33">
        <v>1458.4292524270559</v>
      </c>
      <c r="V1514" s="33">
        <v>1758.7736810344832</v>
      </c>
      <c r="W1514" s="33">
        <v>618.56640000000004</v>
      </c>
      <c r="X1514" s="33">
        <v>2153.8213078514596</v>
      </c>
      <c r="Y1514" s="33">
        <v>1017</v>
      </c>
      <c r="Z1514" s="33">
        <v>618.56640000000004</v>
      </c>
      <c r="AA1514" s="33">
        <v>2510</v>
      </c>
      <c r="AB1514" s="33">
        <v>618.56640000000004</v>
      </c>
      <c r="AC1514" s="33">
        <v>2164.6445305039792</v>
      </c>
      <c r="AD1514" s="33">
        <v>0</v>
      </c>
      <c r="AE1514" s="33">
        <v>1168</v>
      </c>
      <c r="AF1514" s="33">
        <v>618.56640000000004</v>
      </c>
      <c r="AG1514" s="33">
        <v>0</v>
      </c>
      <c r="AH1514" s="33">
        <v>0</v>
      </c>
      <c r="AI1514" s="33">
        <v>2510</v>
      </c>
    </row>
    <row r="1515" spans="1:35" x14ac:dyDescent="0.2">
      <c r="A1515" t="s">
        <v>390</v>
      </c>
      <c r="D1515" s="9"/>
      <c r="E1515" t="s">
        <v>13</v>
      </c>
      <c r="F1515" s="10">
        <v>2054</v>
      </c>
      <c r="H1515" s="33"/>
      <c r="I1515" s="33"/>
      <c r="J1515" s="33"/>
      <c r="K1515" s="33"/>
      <c r="L1515" s="33"/>
      <c r="M1515" s="33"/>
      <c r="N1515" s="33"/>
      <c r="O1515" s="33"/>
      <c r="P1515" s="33"/>
      <c r="Q1515" s="33"/>
      <c r="R1515" s="33"/>
      <c r="S1515" s="33"/>
      <c r="T1515" s="33"/>
      <c r="U1515" s="33"/>
      <c r="V1515" s="33"/>
      <c r="W1515" s="33"/>
      <c r="X1515" s="33"/>
      <c r="Y1515" s="33"/>
      <c r="Z1515" s="33"/>
      <c r="AA1515" s="33"/>
      <c r="AB1515" s="33"/>
      <c r="AC1515" s="33"/>
      <c r="AD1515" s="33"/>
      <c r="AE1515" s="33"/>
      <c r="AF1515" s="33"/>
      <c r="AG1515" s="33"/>
      <c r="AH1515" s="33"/>
      <c r="AI1515" s="33"/>
    </row>
    <row r="1516" spans="1:35" x14ac:dyDescent="0.2">
      <c r="A1516" t="s">
        <v>390</v>
      </c>
      <c r="D1516" s="9"/>
      <c r="E1516" t="s">
        <v>7</v>
      </c>
      <c r="F1516" s="10">
        <v>186.41589403973509</v>
      </c>
      <c r="H1516" s="33"/>
      <c r="I1516" s="33"/>
      <c r="J1516" s="33"/>
      <c r="K1516" s="33"/>
      <c r="L1516" s="33"/>
      <c r="M1516" s="33"/>
      <c r="N1516" s="33"/>
      <c r="O1516" s="33"/>
      <c r="P1516" s="33"/>
      <c r="Q1516" s="33"/>
      <c r="R1516" s="33"/>
      <c r="S1516" s="33"/>
      <c r="T1516" s="33"/>
      <c r="U1516" s="33"/>
      <c r="V1516" s="33"/>
      <c r="W1516" s="33"/>
      <c r="X1516" s="33"/>
      <c r="Y1516" s="33"/>
      <c r="Z1516" s="33"/>
      <c r="AA1516" s="33"/>
      <c r="AB1516" s="33"/>
      <c r="AC1516" s="33"/>
      <c r="AD1516" s="33"/>
      <c r="AE1516" s="33"/>
      <c r="AF1516" s="33"/>
      <c r="AG1516" s="33"/>
      <c r="AH1516" s="33"/>
      <c r="AI1516" s="33"/>
    </row>
    <row r="1517" spans="1:35" x14ac:dyDescent="0.2">
      <c r="A1517" t="s">
        <v>390</v>
      </c>
      <c r="D1517" s="9"/>
      <c r="E1517" t="s">
        <v>8</v>
      </c>
      <c r="F1517" s="10">
        <v>174.98157615894036</v>
      </c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  <c r="R1517" s="33"/>
      <c r="S1517" s="33"/>
      <c r="T1517" s="33"/>
      <c r="U1517" s="33"/>
      <c r="V1517" s="33"/>
      <c r="W1517" s="33"/>
      <c r="X1517" s="33"/>
      <c r="Y1517" s="33"/>
      <c r="Z1517" s="33"/>
      <c r="AA1517" s="33"/>
      <c r="AB1517" s="33"/>
      <c r="AC1517" s="33"/>
      <c r="AD1517" s="33"/>
      <c r="AE1517" s="33"/>
      <c r="AF1517" s="33"/>
      <c r="AG1517" s="33"/>
      <c r="AH1517" s="33"/>
      <c r="AI1517" s="33"/>
    </row>
    <row r="1518" spans="1:35" x14ac:dyDescent="0.2">
      <c r="A1518" t="s">
        <v>390</v>
      </c>
      <c r="D1518" s="9"/>
      <c r="E1518" t="s">
        <v>23</v>
      </c>
      <c r="F1518" s="10">
        <v>85.377483443708613</v>
      </c>
      <c r="H1518" s="33"/>
      <c r="I1518" s="33"/>
      <c r="J1518" s="33"/>
      <c r="K1518" s="33"/>
      <c r="L1518" s="33"/>
      <c r="M1518" s="33"/>
      <c r="N1518" s="33"/>
      <c r="O1518" s="33"/>
      <c r="P1518" s="33"/>
      <c r="Q1518" s="33"/>
      <c r="R1518" s="33"/>
      <c r="S1518" s="33"/>
      <c r="T1518" s="33"/>
      <c r="U1518" s="33"/>
      <c r="V1518" s="33"/>
      <c r="W1518" s="33"/>
      <c r="X1518" s="33"/>
      <c r="Y1518" s="33"/>
      <c r="Z1518" s="33"/>
      <c r="AA1518" s="33"/>
      <c r="AB1518" s="33"/>
      <c r="AC1518" s="33"/>
      <c r="AD1518" s="33"/>
      <c r="AE1518" s="33"/>
      <c r="AF1518" s="33"/>
      <c r="AG1518" s="33"/>
      <c r="AH1518" s="33"/>
      <c r="AI1518" s="33"/>
    </row>
    <row r="1519" spans="1:35" x14ac:dyDescent="0.2">
      <c r="A1519" t="s">
        <v>390</v>
      </c>
      <c r="D1519" s="9"/>
      <c r="E1519" t="s">
        <v>19</v>
      </c>
      <c r="F1519" s="10">
        <v>62.119205298013242</v>
      </c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  <c r="R1519" s="33"/>
      <c r="S1519" s="33"/>
      <c r="T1519" s="33"/>
      <c r="U1519" s="33"/>
      <c r="V1519" s="33"/>
      <c r="W1519" s="33"/>
      <c r="X1519" s="33"/>
      <c r="Y1519" s="33"/>
      <c r="Z1519" s="33"/>
      <c r="AA1519" s="33"/>
      <c r="AB1519" s="33"/>
      <c r="AC1519" s="33"/>
      <c r="AD1519" s="33"/>
      <c r="AE1519" s="33"/>
      <c r="AF1519" s="33"/>
      <c r="AG1519" s="33"/>
      <c r="AH1519" s="33"/>
      <c r="AI1519" s="33"/>
    </row>
    <row r="1520" spans="1:35" x14ac:dyDescent="0.2">
      <c r="A1520" t="s">
        <v>390</v>
      </c>
      <c r="D1520" s="9"/>
      <c r="E1520" t="s">
        <v>26</v>
      </c>
      <c r="F1520" s="10">
        <v>47.294437086092699</v>
      </c>
      <c r="H1520" s="33"/>
      <c r="I1520" s="33"/>
      <c r="J1520" s="33"/>
      <c r="K1520" s="33"/>
      <c r="L1520" s="33"/>
      <c r="M1520" s="33"/>
      <c r="N1520" s="33"/>
      <c r="O1520" s="33"/>
      <c r="P1520" s="33"/>
      <c r="Q1520" s="33"/>
      <c r="R1520" s="33"/>
      <c r="S1520" s="33"/>
      <c r="T1520" s="33"/>
      <c r="U1520" s="33"/>
      <c r="V1520" s="33"/>
      <c r="W1520" s="33"/>
      <c r="X1520" s="33"/>
      <c r="Y1520" s="33"/>
      <c r="Z1520" s="33"/>
      <c r="AA1520" s="33"/>
      <c r="AB1520" s="33"/>
      <c r="AC1520" s="33"/>
      <c r="AD1520" s="33"/>
      <c r="AE1520" s="33"/>
      <c r="AF1520" s="33"/>
      <c r="AG1520" s="33"/>
      <c r="AH1520" s="33"/>
      <c r="AI1520" s="33"/>
    </row>
    <row r="1521" spans="1:35" x14ac:dyDescent="0.2">
      <c r="A1521" t="s">
        <v>390</v>
      </c>
      <c r="D1521" s="9"/>
      <c r="E1521" t="s">
        <v>16</v>
      </c>
      <c r="F1521" s="10">
        <v>33.907284768211923</v>
      </c>
      <c r="H1521" s="33"/>
      <c r="I1521" s="33"/>
      <c r="J1521" s="33"/>
      <c r="K1521" s="33"/>
      <c r="L1521" s="33"/>
      <c r="M1521" s="33"/>
      <c r="N1521" s="33"/>
      <c r="O1521" s="33"/>
      <c r="P1521" s="33"/>
      <c r="Q1521" s="33"/>
      <c r="R1521" s="33"/>
      <c r="S1521" s="33"/>
      <c r="T1521" s="33"/>
      <c r="U1521" s="33"/>
      <c r="V1521" s="33"/>
      <c r="W1521" s="33"/>
      <c r="X1521" s="33"/>
      <c r="Y1521" s="33"/>
      <c r="Z1521" s="33"/>
      <c r="AA1521" s="33"/>
      <c r="AB1521" s="33"/>
      <c r="AC1521" s="33"/>
      <c r="AD1521" s="33"/>
      <c r="AE1521" s="33"/>
      <c r="AF1521" s="33"/>
      <c r="AG1521" s="33"/>
      <c r="AH1521" s="33"/>
      <c r="AI1521" s="33"/>
    </row>
    <row r="1522" spans="1:35" x14ac:dyDescent="0.2">
      <c r="A1522" t="s">
        <v>390</v>
      </c>
      <c r="D1522" s="9"/>
      <c r="E1522" t="s">
        <v>11</v>
      </c>
      <c r="F1522" s="10">
        <v>17.851655629139074</v>
      </c>
      <c r="H1522" s="33"/>
      <c r="I1522" s="33"/>
      <c r="J1522" s="33"/>
      <c r="K1522" s="33"/>
      <c r="L1522" s="33"/>
      <c r="M1522" s="33"/>
      <c r="N1522" s="33"/>
      <c r="O1522" s="33"/>
      <c r="P1522" s="33"/>
      <c r="Q1522" s="33"/>
      <c r="R1522" s="33"/>
      <c r="S1522" s="33"/>
      <c r="T1522" s="33"/>
      <c r="U1522" s="33"/>
      <c r="V1522" s="33"/>
      <c r="W1522" s="33"/>
      <c r="X1522" s="33"/>
      <c r="Y1522" s="33"/>
      <c r="Z1522" s="33"/>
      <c r="AA1522" s="33"/>
      <c r="AB1522" s="33"/>
      <c r="AC1522" s="33"/>
      <c r="AD1522" s="33"/>
      <c r="AE1522" s="33"/>
      <c r="AF1522" s="33"/>
      <c r="AG1522" s="33"/>
      <c r="AH1522" s="33"/>
      <c r="AI1522" s="33"/>
    </row>
    <row r="1523" spans="1:35" x14ac:dyDescent="0.2">
      <c r="A1523" t="s">
        <v>390</v>
      </c>
      <c r="D1523" s="9"/>
      <c r="E1523" t="s">
        <v>17</v>
      </c>
      <c r="F1523" s="10">
        <v>13.773509933774834</v>
      </c>
      <c r="H1523" s="33"/>
      <c r="I1523" s="33"/>
      <c r="J1523" s="33"/>
      <c r="K1523" s="33"/>
      <c r="L1523" s="33"/>
      <c r="M1523" s="33"/>
      <c r="N1523" s="33"/>
      <c r="O1523" s="33"/>
      <c r="P1523" s="33"/>
      <c r="Q1523" s="33"/>
      <c r="R1523" s="33"/>
      <c r="S1523" s="33"/>
      <c r="T1523" s="33"/>
      <c r="U1523" s="33"/>
      <c r="V1523" s="33"/>
      <c r="W1523" s="33"/>
      <c r="X1523" s="33"/>
      <c r="Y1523" s="33"/>
      <c r="Z1523" s="33"/>
      <c r="AA1523" s="33"/>
      <c r="AB1523" s="33"/>
      <c r="AC1523" s="33"/>
      <c r="AD1523" s="33"/>
      <c r="AE1523" s="33"/>
      <c r="AF1523" s="33"/>
      <c r="AG1523" s="33"/>
      <c r="AH1523" s="33"/>
      <c r="AI1523" s="33"/>
    </row>
    <row r="1524" spans="1:35" x14ac:dyDescent="0.2">
      <c r="A1524" t="s">
        <v>390</v>
      </c>
      <c r="D1524" s="9"/>
      <c r="E1524" t="s">
        <v>18</v>
      </c>
      <c r="F1524" s="10">
        <v>6.6450331125827811</v>
      </c>
      <c r="H1524" s="33"/>
      <c r="I1524" s="33"/>
      <c r="J1524" s="33"/>
      <c r="K1524" s="33"/>
      <c r="L1524" s="33"/>
      <c r="M1524" s="33"/>
      <c r="N1524" s="33"/>
      <c r="O1524" s="33"/>
      <c r="P1524" s="33"/>
      <c r="Q1524" s="33"/>
      <c r="R1524" s="33"/>
      <c r="S1524" s="33"/>
      <c r="T1524" s="33"/>
      <c r="U1524" s="33"/>
      <c r="V1524" s="33"/>
      <c r="W1524" s="33"/>
      <c r="X1524" s="33"/>
      <c r="Y1524" s="33"/>
      <c r="Z1524" s="33"/>
      <c r="AA1524" s="33"/>
      <c r="AB1524" s="33"/>
      <c r="AC1524" s="33"/>
      <c r="AD1524" s="33"/>
      <c r="AE1524" s="33"/>
      <c r="AF1524" s="33"/>
      <c r="AG1524" s="33"/>
      <c r="AH1524" s="33"/>
      <c r="AI1524" s="33"/>
    </row>
    <row r="1525" spans="1:35" x14ac:dyDescent="0.2">
      <c r="A1525" t="s">
        <v>390</v>
      </c>
      <c r="D1525" s="9"/>
      <c r="E1525" t="s">
        <v>27</v>
      </c>
      <c r="F1525" s="10">
        <v>5.6966887417218546</v>
      </c>
      <c r="H1525" s="33"/>
      <c r="I1525" s="33"/>
      <c r="J1525" s="33"/>
      <c r="K1525" s="33"/>
      <c r="L1525" s="33"/>
      <c r="M1525" s="33"/>
      <c r="N1525" s="33"/>
      <c r="O1525" s="33"/>
      <c r="P1525" s="33"/>
      <c r="Q1525" s="33"/>
      <c r="R1525" s="33"/>
      <c r="S1525" s="33"/>
      <c r="T1525" s="33"/>
      <c r="U1525" s="33"/>
      <c r="V1525" s="33"/>
      <c r="W1525" s="33"/>
      <c r="X1525" s="33"/>
      <c r="Y1525" s="33"/>
      <c r="Z1525" s="33"/>
      <c r="AA1525" s="33"/>
      <c r="AB1525" s="33"/>
      <c r="AC1525" s="33"/>
      <c r="AD1525" s="33"/>
      <c r="AE1525" s="33"/>
      <c r="AF1525" s="33"/>
      <c r="AG1525" s="33"/>
      <c r="AH1525" s="33"/>
      <c r="AI1525" s="33"/>
    </row>
    <row r="1526" spans="1:35" x14ac:dyDescent="0.2">
      <c r="A1526" t="s">
        <v>390</v>
      </c>
      <c r="D1526" s="9"/>
      <c r="E1526" t="s">
        <v>10</v>
      </c>
      <c r="F1526" s="10">
        <v>4.7033112582781458</v>
      </c>
      <c r="H1526" s="33"/>
      <c r="I1526" s="33"/>
      <c r="J1526" s="33"/>
      <c r="K1526" s="33"/>
      <c r="L1526" s="33"/>
      <c r="M1526" s="33"/>
      <c r="N1526" s="33"/>
      <c r="O1526" s="33"/>
      <c r="P1526" s="33"/>
      <c r="Q1526" s="33"/>
      <c r="R1526" s="33"/>
      <c r="S1526" s="33"/>
      <c r="T1526" s="33"/>
      <c r="U1526" s="33"/>
      <c r="V1526" s="33"/>
      <c r="W1526" s="33"/>
      <c r="X1526" s="33"/>
      <c r="Y1526" s="33"/>
      <c r="Z1526" s="33"/>
      <c r="AA1526" s="33"/>
      <c r="AB1526" s="33"/>
      <c r="AC1526" s="33"/>
      <c r="AD1526" s="33"/>
      <c r="AE1526" s="33"/>
      <c r="AF1526" s="33"/>
      <c r="AG1526" s="33"/>
      <c r="AH1526" s="33"/>
      <c r="AI1526" s="33"/>
    </row>
    <row r="1527" spans="1:35" x14ac:dyDescent="0.2">
      <c r="A1527" t="s">
        <v>390</v>
      </c>
      <c r="D1527" s="9"/>
      <c r="E1527" t="s">
        <v>14</v>
      </c>
      <c r="F1527" s="10">
        <v>4.2423841059602649</v>
      </c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  <c r="R1527" s="33"/>
      <c r="S1527" s="33"/>
      <c r="T1527" s="33"/>
      <c r="U1527" s="33"/>
      <c r="V1527" s="33"/>
      <c r="W1527" s="33"/>
      <c r="X1527" s="33"/>
      <c r="Y1527" s="33"/>
      <c r="Z1527" s="33"/>
      <c r="AA1527" s="33"/>
      <c r="AB1527" s="33"/>
      <c r="AC1527" s="33"/>
      <c r="AD1527" s="33"/>
      <c r="AE1527" s="33"/>
      <c r="AF1527" s="33"/>
      <c r="AG1527" s="33"/>
      <c r="AH1527" s="33"/>
      <c r="AI1527" s="33"/>
    </row>
    <row r="1528" spans="1:35" x14ac:dyDescent="0.2">
      <c r="A1528" t="s">
        <v>390</v>
      </c>
      <c r="D1528" s="9"/>
      <c r="E1528" t="s">
        <v>22</v>
      </c>
      <c r="F1528" s="10">
        <v>3.7774834437086091</v>
      </c>
      <c r="H1528" s="33"/>
      <c r="I1528" s="33"/>
      <c r="J1528" s="33"/>
      <c r="K1528" s="33"/>
      <c r="L1528" s="33"/>
      <c r="M1528" s="33"/>
      <c r="N1528" s="33"/>
      <c r="O1528" s="33"/>
      <c r="P1528" s="33"/>
      <c r="Q1528" s="33"/>
      <c r="R1528" s="33"/>
      <c r="S1528" s="33"/>
      <c r="T1528" s="33"/>
      <c r="U1528" s="33"/>
      <c r="V1528" s="33"/>
      <c r="W1528" s="33"/>
      <c r="X1528" s="33"/>
      <c r="Y1528" s="33"/>
      <c r="Z1528" s="33"/>
      <c r="AA1528" s="33"/>
      <c r="AB1528" s="33"/>
      <c r="AC1528" s="33"/>
      <c r="AD1528" s="33"/>
      <c r="AE1528" s="33"/>
      <c r="AF1528" s="33"/>
      <c r="AG1528" s="33"/>
      <c r="AH1528" s="33"/>
      <c r="AI1528" s="33"/>
    </row>
    <row r="1529" spans="1:35" x14ac:dyDescent="0.2">
      <c r="A1529" t="s">
        <v>390</v>
      </c>
      <c r="D1529" s="9"/>
      <c r="E1529" t="s">
        <v>9</v>
      </c>
      <c r="F1529" s="10">
        <v>2.5616953642384104</v>
      </c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  <c r="R1529" s="33"/>
      <c r="S1529" s="33"/>
      <c r="T1529" s="33"/>
      <c r="U1529" s="33"/>
      <c r="V1529" s="33"/>
      <c r="W1529" s="33"/>
      <c r="X1529" s="33"/>
      <c r="Y1529" s="33"/>
      <c r="Z1529" s="33"/>
      <c r="AA1529" s="33"/>
      <c r="AB1529" s="33"/>
      <c r="AC1529" s="33"/>
      <c r="AD1529" s="33"/>
      <c r="AE1529" s="33"/>
      <c r="AF1529" s="33"/>
      <c r="AG1529" s="33"/>
      <c r="AH1529" s="33"/>
      <c r="AI1529" s="33"/>
    </row>
    <row r="1530" spans="1:35" x14ac:dyDescent="0.2">
      <c r="A1530" t="s">
        <v>390</v>
      </c>
      <c r="D1530" s="9"/>
      <c r="E1530" t="s">
        <v>24</v>
      </c>
      <c r="F1530" s="10">
        <v>0.79470198675496684</v>
      </c>
      <c r="H1530" s="33"/>
      <c r="I1530" s="33"/>
      <c r="J1530" s="33"/>
      <c r="K1530" s="33"/>
      <c r="L1530" s="33"/>
      <c r="M1530" s="33"/>
      <c r="N1530" s="33"/>
      <c r="O1530" s="33"/>
      <c r="P1530" s="33"/>
      <c r="Q1530" s="33"/>
      <c r="R1530" s="33"/>
      <c r="S1530" s="33"/>
      <c r="T1530" s="33"/>
      <c r="U1530" s="33"/>
      <c r="V1530" s="33"/>
      <c r="W1530" s="33"/>
      <c r="X1530" s="33"/>
      <c r="Y1530" s="33"/>
      <c r="Z1530" s="33"/>
      <c r="AA1530" s="33"/>
      <c r="AB1530" s="33"/>
      <c r="AC1530" s="33"/>
      <c r="AD1530" s="33"/>
      <c r="AE1530" s="33"/>
      <c r="AF1530" s="33"/>
      <c r="AG1530" s="33"/>
      <c r="AH1530" s="33"/>
      <c r="AI1530" s="33"/>
    </row>
    <row r="1531" spans="1:35" x14ac:dyDescent="0.2">
      <c r="A1531" t="s">
        <v>390</v>
      </c>
      <c r="D1531" s="9"/>
      <c r="E1531" t="s">
        <v>21</v>
      </c>
      <c r="F1531" s="10">
        <v>0.79470198675496684</v>
      </c>
      <c r="H1531" s="33"/>
      <c r="I1531" s="33"/>
      <c r="J1531" s="33"/>
      <c r="K1531" s="33"/>
      <c r="L1531" s="33"/>
      <c r="M1531" s="33"/>
      <c r="N1531" s="33"/>
      <c r="O1531" s="33"/>
      <c r="P1531" s="33"/>
      <c r="Q1531" s="33"/>
      <c r="R1531" s="33"/>
      <c r="S1531" s="33"/>
      <c r="T1531" s="33"/>
      <c r="U1531" s="33"/>
      <c r="V1531" s="33"/>
      <c r="W1531" s="33"/>
      <c r="X1531" s="33"/>
      <c r="Y1531" s="33"/>
      <c r="Z1531" s="33"/>
      <c r="AA1531" s="33"/>
      <c r="AB1531" s="33"/>
      <c r="AC1531" s="33"/>
      <c r="AD1531" s="33"/>
      <c r="AE1531" s="33"/>
      <c r="AF1531" s="33"/>
      <c r="AG1531" s="33"/>
      <c r="AH1531" s="33"/>
      <c r="AI1531" s="33"/>
    </row>
    <row r="1532" spans="1:35" x14ac:dyDescent="0.2">
      <c r="A1532" t="s">
        <v>390</v>
      </c>
      <c r="D1532" s="9"/>
      <c r="E1532" t="s">
        <v>20</v>
      </c>
      <c r="F1532" s="10">
        <v>0.74172185430463577</v>
      </c>
      <c r="H1532" s="33"/>
      <c r="I1532" s="33"/>
      <c r="J1532" s="33"/>
      <c r="K1532" s="33"/>
      <c r="L1532" s="33"/>
      <c r="M1532" s="33"/>
      <c r="N1532" s="33"/>
      <c r="O1532" s="33"/>
      <c r="P1532" s="33"/>
      <c r="Q1532" s="33"/>
      <c r="R1532" s="33"/>
      <c r="S1532" s="33"/>
      <c r="T1532" s="33"/>
      <c r="U1532" s="33"/>
      <c r="V1532" s="33"/>
      <c r="W1532" s="33"/>
      <c r="X1532" s="33"/>
      <c r="Y1532" s="33"/>
      <c r="Z1532" s="33"/>
      <c r="AA1532" s="33"/>
      <c r="AB1532" s="33"/>
      <c r="AC1532" s="33"/>
      <c r="AD1532" s="33"/>
      <c r="AE1532" s="33"/>
      <c r="AF1532" s="33"/>
      <c r="AG1532" s="33"/>
      <c r="AH1532" s="33"/>
      <c r="AI1532" s="33"/>
    </row>
    <row r="1533" spans="1:35" x14ac:dyDescent="0.2">
      <c r="A1533" t="s">
        <v>390</v>
      </c>
      <c r="B1533" s="12"/>
      <c r="C1533" s="15"/>
      <c r="D1533" s="13"/>
      <c r="E1533" s="12"/>
      <c r="F1533" s="14"/>
      <c r="G1533" s="15"/>
      <c r="H1533" s="34"/>
      <c r="I1533" s="34"/>
      <c r="J1533" s="34"/>
      <c r="K1533" s="34"/>
      <c r="L1533" s="34"/>
      <c r="M1533" s="34"/>
      <c r="N1533" s="34"/>
      <c r="O1533" s="34"/>
      <c r="P1533" s="34"/>
      <c r="Q1533" s="34"/>
      <c r="R1533" s="34"/>
      <c r="S1533" s="34"/>
      <c r="T1533" s="34"/>
      <c r="U1533" s="34"/>
      <c r="V1533" s="34"/>
      <c r="W1533" s="34"/>
      <c r="X1533" s="34"/>
      <c r="Y1533" s="34"/>
      <c r="Z1533" s="34"/>
      <c r="AA1533" s="34"/>
      <c r="AB1533" s="34"/>
      <c r="AC1533" s="34"/>
      <c r="AD1533" s="34"/>
      <c r="AE1533" s="34"/>
      <c r="AF1533" s="34"/>
      <c r="AG1533" s="34"/>
      <c r="AH1533" s="34"/>
      <c r="AI1533" s="34"/>
    </row>
    <row r="1534" spans="1:35" ht="24" x14ac:dyDescent="0.2">
      <c r="A1534" t="s">
        <v>390</v>
      </c>
      <c r="B1534" s="9" t="str">
        <f>D1534</f>
        <v>NJX AA/STRD OTHER PN/BRANCH</v>
      </c>
      <c r="C1534" s="1">
        <v>64450</v>
      </c>
      <c r="D1534" s="9" t="s">
        <v>161</v>
      </c>
      <c r="E1534" t="s">
        <v>171</v>
      </c>
      <c r="F1534" s="10">
        <v>2765.305405405406</v>
      </c>
      <c r="G1534" s="28">
        <v>1899.5550000000001</v>
      </c>
      <c r="H1534" s="33">
        <v>1316</v>
      </c>
      <c r="I1534" s="33">
        <v>179.9616</v>
      </c>
      <c r="J1534" s="33">
        <v>2294.9499999999998</v>
      </c>
      <c r="K1534" s="33">
        <v>618.56640000000004</v>
      </c>
      <c r="L1534" s="33">
        <v>618.56640000000004</v>
      </c>
      <c r="M1534" s="33">
        <v>927.84960000000001</v>
      </c>
      <c r="N1534" s="33">
        <v>1495.8649999999998</v>
      </c>
      <c r="O1534" s="33">
        <v>1678.355</v>
      </c>
      <c r="P1534" s="33">
        <v>319.4228</v>
      </c>
      <c r="Q1534" s="33">
        <v>319.4228</v>
      </c>
      <c r="R1534" s="33">
        <v>2037.8050000000001</v>
      </c>
      <c r="S1534" s="33">
        <v>2015.6849999999999</v>
      </c>
      <c r="T1534" s="33">
        <v>1678.355</v>
      </c>
      <c r="U1534" s="33">
        <v>1490.3349999999998</v>
      </c>
      <c r="V1534" s="33">
        <v>1797.25</v>
      </c>
      <c r="W1534" s="33">
        <v>618.56640000000004</v>
      </c>
      <c r="X1534" s="33">
        <v>2200.94</v>
      </c>
      <c r="Y1534" s="33">
        <v>1017</v>
      </c>
      <c r="Z1534" s="33">
        <v>618.56640000000004</v>
      </c>
      <c r="AA1534" s="33">
        <v>2510</v>
      </c>
      <c r="AB1534" s="33">
        <v>618.56640000000004</v>
      </c>
      <c r="AC1534" s="33">
        <v>2212</v>
      </c>
      <c r="AD1534" s="33">
        <v>178.21440000000001</v>
      </c>
      <c r="AE1534" s="33">
        <v>1168</v>
      </c>
      <c r="AF1534" s="33">
        <v>618.56640000000004</v>
      </c>
      <c r="AG1534" s="33">
        <v>174.72</v>
      </c>
      <c r="AH1534" s="33">
        <v>174.72</v>
      </c>
      <c r="AI1534" s="33">
        <v>2510</v>
      </c>
    </row>
    <row r="1535" spans="1:35" x14ac:dyDescent="0.2">
      <c r="A1535" t="s">
        <v>390</v>
      </c>
      <c r="D1535" s="9"/>
      <c r="E1535" t="s">
        <v>19</v>
      </c>
      <c r="F1535" s="10">
        <v>1670.4864864864865</v>
      </c>
      <c r="H1535" s="33"/>
      <c r="I1535" s="33"/>
      <c r="J1535" s="33"/>
      <c r="K1535" s="33"/>
      <c r="L1535" s="33"/>
      <c r="M1535" s="33"/>
      <c r="N1535" s="33"/>
      <c r="O1535" s="33"/>
      <c r="P1535" s="33"/>
      <c r="Q1535" s="33"/>
      <c r="R1535" s="33"/>
      <c r="S1535" s="33"/>
      <c r="T1535" s="33"/>
      <c r="U1535" s="33"/>
      <c r="V1535" s="33"/>
      <c r="W1535" s="33"/>
      <c r="X1535" s="33"/>
      <c r="Y1535" s="33"/>
      <c r="Z1535" s="33"/>
      <c r="AA1535" s="33"/>
      <c r="AB1535" s="33"/>
      <c r="AC1535" s="33"/>
      <c r="AD1535" s="33"/>
      <c r="AE1535" s="33"/>
      <c r="AF1535" s="33"/>
      <c r="AG1535" s="33"/>
      <c r="AH1535" s="33"/>
      <c r="AI1535" s="33"/>
    </row>
    <row r="1536" spans="1:35" x14ac:dyDescent="0.2">
      <c r="A1536" t="s">
        <v>390</v>
      </c>
      <c r="D1536" s="9"/>
      <c r="E1536" t="s">
        <v>13</v>
      </c>
      <c r="F1536" s="10">
        <v>508.64864864864865</v>
      </c>
      <c r="H1536" s="33"/>
      <c r="I1536" s="33"/>
      <c r="J1536" s="33"/>
      <c r="K1536" s="33"/>
      <c r="L1536" s="33"/>
      <c r="M1536" s="33"/>
      <c r="N1536" s="33"/>
      <c r="O1536" s="33"/>
      <c r="P1536" s="33"/>
      <c r="Q1536" s="33"/>
      <c r="R1536" s="33"/>
      <c r="S1536" s="33"/>
      <c r="T1536" s="33"/>
      <c r="U1536" s="33"/>
      <c r="V1536" s="33"/>
      <c r="W1536" s="33"/>
      <c r="X1536" s="33"/>
      <c r="Y1536" s="33"/>
      <c r="Z1536" s="33"/>
      <c r="AA1536" s="33"/>
      <c r="AB1536" s="33"/>
      <c r="AC1536" s="33"/>
      <c r="AD1536" s="33"/>
      <c r="AE1536" s="33"/>
      <c r="AF1536" s="33"/>
      <c r="AG1536" s="33"/>
      <c r="AH1536" s="33"/>
      <c r="AI1536" s="33"/>
    </row>
    <row r="1537" spans="1:35" x14ac:dyDescent="0.2">
      <c r="A1537" t="s">
        <v>390</v>
      </c>
      <c r="D1537" s="9"/>
      <c r="E1537" t="s">
        <v>14</v>
      </c>
      <c r="F1537" s="10">
        <v>315.94594594594594</v>
      </c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  <c r="R1537" s="33"/>
      <c r="S1537" s="33"/>
      <c r="T1537" s="33"/>
      <c r="U1537" s="33"/>
      <c r="V1537" s="33"/>
      <c r="W1537" s="33"/>
      <c r="X1537" s="33"/>
      <c r="Y1537" s="33"/>
      <c r="Z1537" s="33"/>
      <c r="AA1537" s="33"/>
      <c r="AB1537" s="33"/>
      <c r="AC1537" s="33"/>
      <c r="AD1537" s="33"/>
      <c r="AE1537" s="33"/>
      <c r="AF1537" s="33"/>
      <c r="AG1537" s="33"/>
      <c r="AH1537" s="33"/>
      <c r="AI1537" s="33"/>
    </row>
    <row r="1538" spans="1:35" x14ac:dyDescent="0.2">
      <c r="A1538" t="s">
        <v>390</v>
      </c>
      <c r="D1538" s="9"/>
      <c r="E1538" t="s">
        <v>26</v>
      </c>
      <c r="F1538" s="10">
        <v>88.089189189189199</v>
      </c>
      <c r="H1538" s="33"/>
      <c r="I1538" s="33"/>
      <c r="J1538" s="33"/>
      <c r="K1538" s="33"/>
      <c r="L1538" s="33"/>
      <c r="M1538" s="33"/>
      <c r="N1538" s="33"/>
      <c r="O1538" s="33"/>
      <c r="P1538" s="33"/>
      <c r="Q1538" s="33"/>
      <c r="R1538" s="33"/>
      <c r="S1538" s="33"/>
      <c r="T1538" s="33"/>
      <c r="U1538" s="33"/>
      <c r="V1538" s="33"/>
      <c r="W1538" s="33"/>
      <c r="X1538" s="33"/>
      <c r="Y1538" s="33"/>
      <c r="Z1538" s="33"/>
      <c r="AA1538" s="33"/>
      <c r="AB1538" s="33"/>
      <c r="AC1538" s="33"/>
      <c r="AD1538" s="33"/>
      <c r="AE1538" s="33"/>
      <c r="AF1538" s="33"/>
      <c r="AG1538" s="33"/>
      <c r="AH1538" s="33"/>
      <c r="AI1538" s="33"/>
    </row>
    <row r="1539" spans="1:35" x14ac:dyDescent="0.2">
      <c r="A1539" t="s">
        <v>390</v>
      </c>
      <c r="D1539" s="9"/>
      <c r="E1539" t="s">
        <v>67</v>
      </c>
      <c r="F1539" s="10">
        <v>83.243243243243242</v>
      </c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  <c r="R1539" s="33"/>
      <c r="S1539" s="33"/>
      <c r="T1539" s="33"/>
      <c r="U1539" s="33"/>
      <c r="V1539" s="33"/>
      <c r="W1539" s="33"/>
      <c r="X1539" s="33"/>
      <c r="Y1539" s="33"/>
      <c r="Z1539" s="33"/>
      <c r="AA1539" s="33"/>
      <c r="AB1539" s="33"/>
      <c r="AC1539" s="33"/>
      <c r="AD1539" s="33"/>
      <c r="AE1539" s="33"/>
      <c r="AF1539" s="33"/>
      <c r="AG1539" s="33"/>
      <c r="AH1539" s="33"/>
      <c r="AI1539" s="33"/>
    </row>
    <row r="1540" spans="1:35" x14ac:dyDescent="0.2">
      <c r="A1540" t="s">
        <v>390</v>
      </c>
      <c r="D1540" s="9"/>
      <c r="E1540" t="s">
        <v>8</v>
      </c>
      <c r="F1540" s="10">
        <v>69.702702702702709</v>
      </c>
      <c r="H1540" s="33"/>
      <c r="I1540" s="33"/>
      <c r="J1540" s="33"/>
      <c r="K1540" s="33"/>
      <c r="L1540" s="33"/>
      <c r="M1540" s="33"/>
      <c r="N1540" s="33"/>
      <c r="O1540" s="33"/>
      <c r="P1540" s="33"/>
      <c r="Q1540" s="33"/>
      <c r="R1540" s="33"/>
      <c r="S1540" s="33"/>
      <c r="T1540" s="33"/>
      <c r="U1540" s="33"/>
      <c r="V1540" s="33"/>
      <c r="W1540" s="33"/>
      <c r="X1540" s="33"/>
      <c r="Y1540" s="33"/>
      <c r="Z1540" s="33"/>
      <c r="AA1540" s="33"/>
      <c r="AB1540" s="33"/>
      <c r="AC1540" s="33"/>
      <c r="AD1540" s="33"/>
      <c r="AE1540" s="33"/>
      <c r="AF1540" s="33"/>
      <c r="AG1540" s="33"/>
      <c r="AH1540" s="33"/>
      <c r="AI1540" s="33"/>
    </row>
    <row r="1541" spans="1:35" x14ac:dyDescent="0.2">
      <c r="A1541" t="s">
        <v>390</v>
      </c>
      <c r="D1541" s="9"/>
      <c r="E1541" t="s">
        <v>28</v>
      </c>
      <c r="F1541" s="10">
        <v>23.513513513513512</v>
      </c>
      <c r="H1541" s="33"/>
      <c r="I1541" s="33"/>
      <c r="J1541" s="33"/>
      <c r="K1541" s="33"/>
      <c r="L1541" s="33"/>
      <c r="M1541" s="33"/>
      <c r="N1541" s="33"/>
      <c r="O1541" s="33"/>
      <c r="P1541" s="33"/>
      <c r="Q1541" s="33"/>
      <c r="R1541" s="33"/>
      <c r="S1541" s="33"/>
      <c r="T1541" s="33"/>
      <c r="U1541" s="33"/>
      <c r="V1541" s="33"/>
      <c r="W1541" s="33"/>
      <c r="X1541" s="33"/>
      <c r="Y1541" s="33"/>
      <c r="Z1541" s="33"/>
      <c r="AA1541" s="33"/>
      <c r="AB1541" s="33"/>
      <c r="AC1541" s="33"/>
      <c r="AD1541" s="33"/>
      <c r="AE1541" s="33"/>
      <c r="AF1541" s="33"/>
      <c r="AG1541" s="33"/>
      <c r="AH1541" s="33"/>
      <c r="AI1541" s="33"/>
    </row>
    <row r="1542" spans="1:35" x14ac:dyDescent="0.2">
      <c r="A1542" t="s">
        <v>390</v>
      </c>
      <c r="D1542" s="9"/>
      <c r="E1542" t="s">
        <v>11</v>
      </c>
      <c r="F1542" s="10">
        <v>5.6756756756756754</v>
      </c>
      <c r="H1542" s="33"/>
      <c r="I1542" s="33"/>
      <c r="J1542" s="33"/>
      <c r="K1542" s="33"/>
      <c r="L1542" s="33"/>
      <c r="M1542" s="33"/>
      <c r="N1542" s="33"/>
      <c r="O1542" s="33"/>
      <c r="P1542" s="33"/>
      <c r="Q1542" s="33"/>
      <c r="R1542" s="33"/>
      <c r="S1542" s="33"/>
      <c r="T1542" s="33"/>
      <c r="U1542" s="33"/>
      <c r="V1542" s="33"/>
      <c r="W1542" s="33"/>
      <c r="X1542" s="33"/>
      <c r="Y1542" s="33"/>
      <c r="Z1542" s="33"/>
      <c r="AA1542" s="33"/>
      <c r="AB1542" s="33"/>
      <c r="AC1542" s="33"/>
      <c r="AD1542" s="33"/>
      <c r="AE1542" s="33"/>
      <c r="AF1542" s="33"/>
      <c r="AG1542" s="33"/>
      <c r="AH1542" s="33"/>
      <c r="AI1542" s="33"/>
    </row>
    <row r="1543" spans="1:35" x14ac:dyDescent="0.2">
      <c r="A1543" t="s">
        <v>390</v>
      </c>
      <c r="B1543" s="12"/>
      <c r="C1543" s="15"/>
      <c r="D1543" s="13"/>
      <c r="E1543" s="12"/>
      <c r="F1543" s="14"/>
      <c r="G1543" s="15"/>
      <c r="H1543" s="34"/>
      <c r="I1543" s="34"/>
      <c r="J1543" s="34"/>
      <c r="K1543" s="34"/>
      <c r="L1543" s="34"/>
      <c r="M1543" s="34"/>
      <c r="N1543" s="34"/>
      <c r="O1543" s="34"/>
      <c r="P1543" s="34"/>
      <c r="Q1543" s="34"/>
      <c r="R1543" s="34"/>
      <c r="S1543" s="34"/>
      <c r="T1543" s="34"/>
      <c r="U1543" s="34"/>
      <c r="V1543" s="34"/>
      <c r="W1543" s="34"/>
      <c r="X1543" s="34"/>
      <c r="Y1543" s="34"/>
      <c r="Z1543" s="34"/>
      <c r="AA1543" s="34"/>
      <c r="AB1543" s="34"/>
      <c r="AC1543" s="34"/>
      <c r="AD1543" s="34"/>
      <c r="AE1543" s="34"/>
      <c r="AF1543" s="34"/>
      <c r="AG1543" s="34"/>
      <c r="AH1543" s="34"/>
      <c r="AI1543" s="34"/>
    </row>
    <row r="1544" spans="1:35" ht="48" x14ac:dyDescent="0.2">
      <c r="A1544" t="s">
        <v>390</v>
      </c>
      <c r="B1544" s="9" t="s">
        <v>433</v>
      </c>
      <c r="C1544" s="1">
        <v>64483</v>
      </c>
      <c r="D1544" s="9" t="s">
        <v>162</v>
      </c>
      <c r="E1544" t="s">
        <v>171</v>
      </c>
      <c r="F1544" s="10">
        <v>2922.0507182320453</v>
      </c>
      <c r="G1544" s="28">
        <v>2007.4488434254154</v>
      </c>
      <c r="H1544" s="33">
        <v>1316</v>
      </c>
      <c r="I1544" s="33">
        <v>179.9616</v>
      </c>
      <c r="J1544" s="33">
        <v>2425.3020961325974</v>
      </c>
      <c r="K1544" s="33">
        <v>818.0927999999999</v>
      </c>
      <c r="L1544" s="33">
        <v>818.0927999999999</v>
      </c>
      <c r="M1544" s="33">
        <v>1227.1391999999998</v>
      </c>
      <c r="N1544" s="33">
        <v>1580.8294385635363</v>
      </c>
      <c r="O1544" s="33">
        <v>1773.6847859668515</v>
      </c>
      <c r="P1544" s="33">
        <v>612.3596</v>
      </c>
      <c r="Q1544" s="33">
        <v>612.3596</v>
      </c>
      <c r="R1544" s="33">
        <v>2153.5513793370174</v>
      </c>
      <c r="S1544" s="33">
        <v>2130.1749735911608</v>
      </c>
      <c r="T1544" s="33">
        <v>1773.6847859668515</v>
      </c>
      <c r="U1544" s="33">
        <v>1574.9853371270722</v>
      </c>
      <c r="V1544" s="33">
        <v>1899.3329668508295</v>
      </c>
      <c r="W1544" s="33">
        <v>818.0927999999999</v>
      </c>
      <c r="X1544" s="33">
        <v>2325.9523717127081</v>
      </c>
      <c r="Y1544" s="33">
        <v>1017</v>
      </c>
      <c r="Z1544" s="33">
        <v>818.0927999999999</v>
      </c>
      <c r="AA1544" s="33">
        <v>2510</v>
      </c>
      <c r="AB1544" s="33">
        <v>818.0927999999999</v>
      </c>
      <c r="AC1544" s="33">
        <v>2337.6405745856364</v>
      </c>
      <c r="AD1544" s="33">
        <v>178.21440000000001</v>
      </c>
      <c r="AE1544" s="33">
        <v>1168</v>
      </c>
      <c r="AF1544" s="33">
        <v>818.0927999999999</v>
      </c>
      <c r="AG1544" s="33">
        <v>174.72</v>
      </c>
      <c r="AH1544" s="33">
        <v>174.72</v>
      </c>
      <c r="AI1544" s="33">
        <v>2510</v>
      </c>
    </row>
    <row r="1545" spans="1:35" x14ac:dyDescent="0.2">
      <c r="A1545" t="s">
        <v>390</v>
      </c>
      <c r="D1545" s="9"/>
      <c r="E1545" t="s">
        <v>13</v>
      </c>
      <c r="F1545" s="10">
        <v>2693.6795580110497</v>
      </c>
      <c r="H1545" s="33"/>
      <c r="I1545" s="33"/>
      <c r="J1545" s="33"/>
      <c r="K1545" s="33"/>
      <c r="L1545" s="33"/>
      <c r="M1545" s="33"/>
      <c r="N1545" s="33"/>
      <c r="O1545" s="33"/>
      <c r="P1545" s="33"/>
      <c r="Q1545" s="33"/>
      <c r="R1545" s="33"/>
      <c r="S1545" s="33"/>
      <c r="T1545" s="33"/>
      <c r="U1545" s="33"/>
      <c r="V1545" s="33"/>
      <c r="W1545" s="33"/>
      <c r="X1545" s="33"/>
      <c r="Y1545" s="33"/>
      <c r="Z1545" s="33"/>
      <c r="AA1545" s="33"/>
      <c r="AB1545" s="33"/>
      <c r="AC1545" s="33"/>
      <c r="AD1545" s="33"/>
      <c r="AE1545" s="33"/>
      <c r="AF1545" s="33"/>
      <c r="AG1545" s="33"/>
      <c r="AH1545" s="33"/>
      <c r="AI1545" s="33"/>
    </row>
    <row r="1546" spans="1:35" x14ac:dyDescent="0.2">
      <c r="A1546" t="s">
        <v>390</v>
      </c>
      <c r="D1546" s="9"/>
      <c r="E1546" t="s">
        <v>8</v>
      </c>
      <c r="F1546" s="10">
        <v>127.34999999999997</v>
      </c>
      <c r="H1546" s="33"/>
      <c r="I1546" s="33"/>
      <c r="J1546" s="33"/>
      <c r="K1546" s="33"/>
      <c r="L1546" s="33"/>
      <c r="M1546" s="33"/>
      <c r="N1546" s="33"/>
      <c r="O1546" s="33"/>
      <c r="P1546" s="33"/>
      <c r="Q1546" s="33"/>
      <c r="R1546" s="33"/>
      <c r="S1546" s="33"/>
      <c r="T1546" s="33"/>
      <c r="U1546" s="33"/>
      <c r="V1546" s="33"/>
      <c r="W1546" s="33"/>
      <c r="X1546" s="33"/>
      <c r="Y1546" s="33"/>
      <c r="Z1546" s="33"/>
      <c r="AA1546" s="33"/>
      <c r="AB1546" s="33"/>
      <c r="AC1546" s="33"/>
      <c r="AD1546" s="33"/>
      <c r="AE1546" s="33"/>
      <c r="AF1546" s="33"/>
      <c r="AG1546" s="33"/>
      <c r="AH1546" s="33"/>
      <c r="AI1546" s="33"/>
    </row>
    <row r="1547" spans="1:35" x14ac:dyDescent="0.2">
      <c r="A1547" t="s">
        <v>390</v>
      </c>
      <c r="D1547" s="9"/>
      <c r="E1547" t="s">
        <v>26</v>
      </c>
      <c r="F1547" s="10">
        <v>39.758729281767955</v>
      </c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  <c r="R1547" s="33"/>
      <c r="S1547" s="33"/>
      <c r="T1547" s="33"/>
      <c r="U1547" s="33"/>
      <c r="V1547" s="33"/>
      <c r="W1547" s="33"/>
      <c r="X1547" s="33"/>
      <c r="Y1547" s="33"/>
      <c r="Z1547" s="33"/>
      <c r="AA1547" s="33"/>
      <c r="AB1547" s="33"/>
      <c r="AC1547" s="33"/>
      <c r="AD1547" s="33"/>
      <c r="AE1547" s="33"/>
      <c r="AF1547" s="33"/>
      <c r="AG1547" s="33"/>
      <c r="AH1547" s="33"/>
      <c r="AI1547" s="33"/>
    </row>
    <row r="1548" spans="1:35" x14ac:dyDescent="0.2">
      <c r="A1548" t="s">
        <v>390</v>
      </c>
      <c r="D1548" s="9"/>
      <c r="E1548" t="s">
        <v>7</v>
      </c>
      <c r="F1548" s="10">
        <v>27.425414364640883</v>
      </c>
      <c r="H1548" s="33"/>
      <c r="I1548" s="33"/>
      <c r="J1548" s="33"/>
      <c r="K1548" s="33"/>
      <c r="L1548" s="33"/>
      <c r="M1548" s="33"/>
      <c r="N1548" s="33"/>
      <c r="O1548" s="33"/>
      <c r="P1548" s="33"/>
      <c r="Q1548" s="33"/>
      <c r="R1548" s="33"/>
      <c r="S1548" s="33"/>
      <c r="T1548" s="33"/>
      <c r="U1548" s="33"/>
      <c r="V1548" s="33"/>
      <c r="W1548" s="33"/>
      <c r="X1548" s="33"/>
      <c r="Y1548" s="33"/>
      <c r="Z1548" s="33"/>
      <c r="AA1548" s="33"/>
      <c r="AB1548" s="33"/>
      <c r="AC1548" s="33"/>
      <c r="AD1548" s="33"/>
      <c r="AE1548" s="33"/>
      <c r="AF1548" s="33"/>
      <c r="AG1548" s="33"/>
      <c r="AH1548" s="33"/>
      <c r="AI1548" s="33"/>
    </row>
    <row r="1549" spans="1:35" x14ac:dyDescent="0.2">
      <c r="A1549" t="s">
        <v>390</v>
      </c>
      <c r="D1549" s="9"/>
      <c r="E1549" t="s">
        <v>23</v>
      </c>
      <c r="F1549" s="10">
        <v>19.447513812154696</v>
      </c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  <c r="R1549" s="33"/>
      <c r="S1549" s="33"/>
      <c r="T1549" s="33"/>
      <c r="U1549" s="33"/>
      <c r="V1549" s="33"/>
      <c r="W1549" s="33"/>
      <c r="X1549" s="33"/>
      <c r="Y1549" s="33"/>
      <c r="Z1549" s="33"/>
      <c r="AA1549" s="33"/>
      <c r="AB1549" s="33"/>
      <c r="AC1549" s="33"/>
      <c r="AD1549" s="33"/>
      <c r="AE1549" s="33"/>
      <c r="AF1549" s="33"/>
      <c r="AG1549" s="33"/>
      <c r="AH1549" s="33"/>
      <c r="AI1549" s="33"/>
    </row>
    <row r="1550" spans="1:35" x14ac:dyDescent="0.2">
      <c r="A1550" t="s">
        <v>390</v>
      </c>
      <c r="D1550" s="9"/>
      <c r="E1550" t="s">
        <v>19</v>
      </c>
      <c r="F1550" s="10">
        <v>6.8121546961325965</v>
      </c>
      <c r="H1550" s="33"/>
      <c r="I1550" s="33"/>
      <c r="J1550" s="33"/>
      <c r="K1550" s="33"/>
      <c r="L1550" s="33"/>
      <c r="M1550" s="33"/>
      <c r="N1550" s="33"/>
      <c r="O1550" s="33"/>
      <c r="P1550" s="33"/>
      <c r="Q1550" s="33"/>
      <c r="R1550" s="33"/>
      <c r="S1550" s="33"/>
      <c r="T1550" s="33"/>
      <c r="U1550" s="33"/>
      <c r="V1550" s="33"/>
      <c r="W1550" s="33"/>
      <c r="X1550" s="33"/>
      <c r="Y1550" s="33"/>
      <c r="Z1550" s="33"/>
      <c r="AA1550" s="33"/>
      <c r="AB1550" s="33"/>
      <c r="AC1550" s="33"/>
      <c r="AD1550" s="33"/>
      <c r="AE1550" s="33"/>
      <c r="AF1550" s="33"/>
      <c r="AG1550" s="33"/>
      <c r="AH1550" s="33"/>
      <c r="AI1550" s="33"/>
    </row>
    <row r="1551" spans="1:35" x14ac:dyDescent="0.2">
      <c r="A1551" t="s">
        <v>390</v>
      </c>
      <c r="D1551" s="9"/>
      <c r="E1551" t="s">
        <v>14</v>
      </c>
      <c r="F1551" s="10">
        <v>3.1574585635359118</v>
      </c>
      <c r="H1551" s="33"/>
      <c r="I1551" s="33"/>
      <c r="J1551" s="33"/>
      <c r="K1551" s="33"/>
      <c r="L1551" s="33"/>
      <c r="M1551" s="33"/>
      <c r="N1551" s="33"/>
      <c r="O1551" s="33"/>
      <c r="P1551" s="33"/>
      <c r="Q1551" s="33"/>
      <c r="R1551" s="33"/>
      <c r="S1551" s="33"/>
      <c r="T1551" s="33"/>
      <c r="U1551" s="33"/>
      <c r="V1551" s="33"/>
      <c r="W1551" s="33"/>
      <c r="X1551" s="33"/>
      <c r="Y1551" s="33"/>
      <c r="Z1551" s="33"/>
      <c r="AA1551" s="33"/>
      <c r="AB1551" s="33"/>
      <c r="AC1551" s="33"/>
      <c r="AD1551" s="33"/>
      <c r="AE1551" s="33"/>
      <c r="AF1551" s="33"/>
      <c r="AG1551" s="33"/>
      <c r="AH1551" s="33"/>
      <c r="AI1551" s="33"/>
    </row>
    <row r="1552" spans="1:35" x14ac:dyDescent="0.2">
      <c r="A1552" t="s">
        <v>390</v>
      </c>
      <c r="D1552" s="9"/>
      <c r="E1552" t="s">
        <v>11</v>
      </c>
      <c r="F1552" s="10">
        <v>1.9281767955801106</v>
      </c>
      <c r="H1552" s="33"/>
      <c r="I1552" s="33"/>
      <c r="J1552" s="33"/>
      <c r="K1552" s="33"/>
      <c r="L1552" s="33"/>
      <c r="M1552" s="33"/>
      <c r="N1552" s="33"/>
      <c r="O1552" s="33"/>
      <c r="P1552" s="33"/>
      <c r="Q1552" s="33"/>
      <c r="R1552" s="33"/>
      <c r="S1552" s="33"/>
      <c r="T1552" s="33"/>
      <c r="U1552" s="33"/>
      <c r="V1552" s="33"/>
      <c r="W1552" s="33"/>
      <c r="X1552" s="33"/>
      <c r="Y1552" s="33"/>
      <c r="Z1552" s="33"/>
      <c r="AA1552" s="33"/>
      <c r="AB1552" s="33"/>
      <c r="AC1552" s="33"/>
      <c r="AD1552" s="33"/>
      <c r="AE1552" s="33"/>
      <c r="AF1552" s="33"/>
      <c r="AG1552" s="33"/>
      <c r="AH1552" s="33"/>
      <c r="AI1552" s="33"/>
    </row>
    <row r="1553" spans="1:35" x14ac:dyDescent="0.2">
      <c r="A1553" t="s">
        <v>390</v>
      </c>
      <c r="D1553" s="9"/>
      <c r="E1553" t="s">
        <v>18</v>
      </c>
      <c r="F1553" s="10">
        <v>1.718232044198895</v>
      </c>
      <c r="H1553" s="33"/>
      <c r="I1553" s="33"/>
      <c r="J1553" s="33"/>
      <c r="K1553" s="33"/>
      <c r="L1553" s="33"/>
      <c r="M1553" s="33"/>
      <c r="N1553" s="33"/>
      <c r="O1553" s="33"/>
      <c r="P1553" s="33"/>
      <c r="Q1553" s="33"/>
      <c r="R1553" s="33"/>
      <c r="S1553" s="33"/>
      <c r="T1553" s="33"/>
      <c r="U1553" s="33"/>
      <c r="V1553" s="33"/>
      <c r="W1553" s="33"/>
      <c r="X1553" s="33"/>
      <c r="Y1553" s="33"/>
      <c r="Z1553" s="33"/>
      <c r="AA1553" s="33"/>
      <c r="AB1553" s="33"/>
      <c r="AC1553" s="33"/>
      <c r="AD1553" s="33"/>
      <c r="AE1553" s="33"/>
      <c r="AF1553" s="33"/>
      <c r="AG1553" s="33"/>
      <c r="AH1553" s="33"/>
      <c r="AI1553" s="33"/>
    </row>
    <row r="1554" spans="1:35" x14ac:dyDescent="0.2">
      <c r="A1554" t="s">
        <v>390</v>
      </c>
      <c r="D1554" s="9"/>
      <c r="E1554" t="s">
        <v>21</v>
      </c>
      <c r="F1554" s="10">
        <v>0.5524861878453039</v>
      </c>
      <c r="H1554" s="33"/>
      <c r="I1554" s="33"/>
      <c r="J1554" s="33"/>
      <c r="K1554" s="33"/>
      <c r="L1554" s="33"/>
      <c r="M1554" s="33"/>
      <c r="N1554" s="33"/>
      <c r="O1554" s="33"/>
      <c r="P1554" s="33"/>
      <c r="Q1554" s="33"/>
      <c r="R1554" s="33"/>
      <c r="S1554" s="33"/>
      <c r="T1554" s="33"/>
      <c r="U1554" s="33"/>
      <c r="V1554" s="33"/>
      <c r="W1554" s="33"/>
      <c r="X1554" s="33"/>
      <c r="Y1554" s="33"/>
      <c r="Z1554" s="33"/>
      <c r="AA1554" s="33"/>
      <c r="AB1554" s="33"/>
      <c r="AC1554" s="33"/>
      <c r="AD1554" s="33"/>
      <c r="AE1554" s="33"/>
      <c r="AF1554" s="33"/>
      <c r="AG1554" s="33"/>
      <c r="AH1554" s="33"/>
      <c r="AI1554" s="33"/>
    </row>
    <row r="1555" spans="1:35" x14ac:dyDescent="0.2">
      <c r="A1555" t="s">
        <v>390</v>
      </c>
      <c r="D1555" s="9"/>
      <c r="E1555" t="s">
        <v>20</v>
      </c>
      <c r="F1555" s="10">
        <v>0.22099447513812154</v>
      </c>
      <c r="H1555" s="33"/>
      <c r="I1555" s="33"/>
      <c r="J1555" s="33"/>
      <c r="K1555" s="33"/>
      <c r="L1555" s="33"/>
      <c r="M1555" s="33"/>
      <c r="N1555" s="33"/>
      <c r="O1555" s="33"/>
      <c r="P1555" s="33"/>
      <c r="Q1555" s="33"/>
      <c r="R1555" s="33"/>
      <c r="S1555" s="33"/>
      <c r="T1555" s="33"/>
      <c r="U1555" s="33"/>
      <c r="V1555" s="33"/>
      <c r="W1555" s="33"/>
      <c r="X1555" s="33"/>
      <c r="Y1555" s="33"/>
      <c r="Z1555" s="33"/>
      <c r="AA1555" s="33"/>
      <c r="AB1555" s="33"/>
      <c r="AC1555" s="33"/>
      <c r="AD1555" s="33"/>
      <c r="AE1555" s="33"/>
      <c r="AF1555" s="33"/>
      <c r="AG1555" s="33"/>
      <c r="AH1555" s="33"/>
      <c r="AI1555" s="33"/>
    </row>
    <row r="1556" spans="1:35" x14ac:dyDescent="0.2">
      <c r="A1556" t="s">
        <v>390</v>
      </c>
      <c r="D1556" s="9"/>
      <c r="E1556" t="s">
        <v>25</v>
      </c>
      <c r="F1556" s="10">
        <v>0</v>
      </c>
      <c r="H1556" s="33"/>
      <c r="I1556" s="33"/>
      <c r="J1556" s="33"/>
      <c r="K1556" s="33"/>
      <c r="L1556" s="33"/>
      <c r="M1556" s="33"/>
      <c r="N1556" s="33"/>
      <c r="O1556" s="33"/>
      <c r="P1556" s="33"/>
      <c r="Q1556" s="33"/>
      <c r="R1556" s="33"/>
      <c r="S1556" s="33"/>
      <c r="T1556" s="33"/>
      <c r="U1556" s="33"/>
      <c r="V1556" s="33"/>
      <c r="W1556" s="33"/>
      <c r="X1556" s="33"/>
      <c r="Y1556" s="33"/>
      <c r="Z1556" s="33"/>
      <c r="AA1556" s="33"/>
      <c r="AB1556" s="33"/>
      <c r="AC1556" s="33"/>
      <c r="AD1556" s="33"/>
      <c r="AE1556" s="33"/>
      <c r="AF1556" s="33"/>
      <c r="AG1556" s="33"/>
      <c r="AH1556" s="33"/>
      <c r="AI1556" s="33"/>
    </row>
    <row r="1557" spans="1:35" x14ac:dyDescent="0.2">
      <c r="A1557" t="s">
        <v>390</v>
      </c>
      <c r="B1557" s="12"/>
      <c r="C1557" s="15"/>
      <c r="D1557" s="13"/>
      <c r="E1557" s="12"/>
      <c r="F1557" s="14"/>
      <c r="G1557" s="15"/>
      <c r="H1557" s="34"/>
      <c r="I1557" s="34"/>
      <c r="J1557" s="34"/>
      <c r="K1557" s="34"/>
      <c r="L1557" s="34"/>
      <c r="M1557" s="34"/>
      <c r="N1557" s="34"/>
      <c r="O1557" s="34"/>
      <c r="P1557" s="34"/>
      <c r="Q1557" s="34"/>
      <c r="R1557" s="34"/>
      <c r="S1557" s="34"/>
      <c r="T1557" s="34"/>
      <c r="U1557" s="34"/>
      <c r="V1557" s="34"/>
      <c r="W1557" s="34"/>
      <c r="X1557" s="34"/>
      <c r="Y1557" s="34"/>
      <c r="Z1557" s="34"/>
      <c r="AA1557" s="34"/>
      <c r="AB1557" s="34"/>
      <c r="AC1557" s="34"/>
      <c r="AD1557" s="34"/>
      <c r="AE1557" s="34"/>
      <c r="AF1557" s="34"/>
      <c r="AG1557" s="34"/>
      <c r="AH1557" s="34"/>
      <c r="AI1557" s="34"/>
    </row>
    <row r="1558" spans="1:35" x14ac:dyDescent="0.2">
      <c r="A1558" t="s">
        <v>390</v>
      </c>
      <c r="B1558" s="9" t="str">
        <f>D1558</f>
        <v>INJ PARAVERT F JNT C/T 1 LEV</v>
      </c>
      <c r="C1558" s="1">
        <v>64490</v>
      </c>
      <c r="D1558" s="9" t="s">
        <v>163</v>
      </c>
      <c r="E1558" t="s">
        <v>171</v>
      </c>
      <c r="F1558" s="10">
        <v>2716.2526315789473</v>
      </c>
      <c r="G1558" s="28">
        <v>1866.0655578947369</v>
      </c>
      <c r="H1558" s="33">
        <v>1316</v>
      </c>
      <c r="I1558" s="33">
        <v>268.62400000000002</v>
      </c>
      <c r="J1558" s="33">
        <v>2254.4896842105263</v>
      </c>
      <c r="K1558" s="33">
        <v>818.0927999999999</v>
      </c>
      <c r="L1558" s="33">
        <v>818.0927999999999</v>
      </c>
      <c r="M1558" s="33">
        <v>1227.1391999999998</v>
      </c>
      <c r="N1558" s="33">
        <v>1469.4926736842103</v>
      </c>
      <c r="O1558" s="33">
        <v>1648.7653473684211</v>
      </c>
      <c r="P1558" s="33">
        <v>612.3596</v>
      </c>
      <c r="Q1558" s="33">
        <v>612.3596</v>
      </c>
      <c r="R1558" s="33">
        <v>2001.8781894736842</v>
      </c>
      <c r="S1558" s="33">
        <v>1980.1481684210526</v>
      </c>
      <c r="T1558" s="33">
        <v>1648.7653473684211</v>
      </c>
      <c r="U1558" s="33">
        <v>1464.0601684210524</v>
      </c>
      <c r="V1558" s="33">
        <v>1765.5642105263157</v>
      </c>
      <c r="W1558" s="33">
        <v>818.0927999999999</v>
      </c>
      <c r="X1558" s="33">
        <v>2162.1370947368423</v>
      </c>
      <c r="Y1558" s="33">
        <v>1017</v>
      </c>
      <c r="Z1558" s="33">
        <v>818.0927999999999</v>
      </c>
      <c r="AA1558" s="33">
        <v>2510</v>
      </c>
      <c r="AB1558" s="33">
        <v>818.0927999999999</v>
      </c>
      <c r="AC1558" s="33">
        <v>2173.0021052631578</v>
      </c>
      <c r="AD1558" s="33">
        <v>266.01600000000002</v>
      </c>
      <c r="AE1558" s="33">
        <v>1168</v>
      </c>
      <c r="AF1558" s="33">
        <v>818.0927999999999</v>
      </c>
      <c r="AG1558" s="33">
        <v>260.8</v>
      </c>
      <c r="AH1558" s="33">
        <v>260.8</v>
      </c>
      <c r="AI1558" s="33">
        <v>2510</v>
      </c>
    </row>
    <row r="1559" spans="1:35" x14ac:dyDescent="0.2">
      <c r="A1559" t="s">
        <v>390</v>
      </c>
      <c r="D1559" s="9"/>
      <c r="E1559" t="s">
        <v>13</v>
      </c>
      <c r="F1559" s="10">
        <v>2650</v>
      </c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  <c r="R1559" s="33"/>
      <c r="S1559" s="33"/>
      <c r="T1559" s="33"/>
      <c r="U1559" s="33"/>
      <c r="V1559" s="33"/>
      <c r="W1559" s="33"/>
      <c r="X1559" s="33"/>
      <c r="Y1559" s="33"/>
      <c r="Z1559" s="33"/>
      <c r="AA1559" s="33"/>
      <c r="AB1559" s="33"/>
      <c r="AC1559" s="33"/>
      <c r="AD1559" s="33"/>
      <c r="AE1559" s="33"/>
      <c r="AF1559" s="33"/>
      <c r="AG1559" s="33"/>
      <c r="AH1559" s="33"/>
      <c r="AI1559" s="33"/>
    </row>
    <row r="1560" spans="1:35" x14ac:dyDescent="0.2">
      <c r="A1560" t="s">
        <v>390</v>
      </c>
      <c r="D1560" s="9"/>
      <c r="E1560" t="s">
        <v>8</v>
      </c>
      <c r="F1560" s="10">
        <v>66.252631578947373</v>
      </c>
      <c r="H1560" s="33"/>
      <c r="I1560" s="33"/>
      <c r="J1560" s="33"/>
      <c r="K1560" s="33"/>
      <c r="L1560" s="33"/>
      <c r="M1560" s="33"/>
      <c r="N1560" s="33"/>
      <c r="O1560" s="33"/>
      <c r="P1560" s="33"/>
      <c r="Q1560" s="33"/>
      <c r="R1560" s="33"/>
      <c r="S1560" s="33"/>
      <c r="T1560" s="33"/>
      <c r="U1560" s="33"/>
      <c r="V1560" s="33"/>
      <c r="W1560" s="33"/>
      <c r="X1560" s="33"/>
      <c r="Y1560" s="33"/>
      <c r="Z1560" s="33"/>
      <c r="AA1560" s="33"/>
      <c r="AB1560" s="33"/>
      <c r="AC1560" s="33"/>
      <c r="AD1560" s="33"/>
      <c r="AE1560" s="33"/>
      <c r="AF1560" s="33"/>
      <c r="AG1560" s="33"/>
      <c r="AH1560" s="33"/>
      <c r="AI1560" s="33"/>
    </row>
    <row r="1561" spans="1:35" x14ac:dyDescent="0.2">
      <c r="A1561" t="s">
        <v>390</v>
      </c>
      <c r="D1561" s="9"/>
      <c r="E1561" t="s">
        <v>26</v>
      </c>
      <c r="F1561" s="10">
        <v>0</v>
      </c>
      <c r="H1561" s="33"/>
      <c r="I1561" s="33"/>
      <c r="J1561" s="33"/>
      <c r="K1561" s="33"/>
      <c r="L1561" s="33"/>
      <c r="M1561" s="33"/>
      <c r="N1561" s="33"/>
      <c r="O1561" s="33"/>
      <c r="P1561" s="33"/>
      <c r="Q1561" s="33"/>
      <c r="R1561" s="33"/>
      <c r="S1561" s="33"/>
      <c r="T1561" s="33"/>
      <c r="U1561" s="33"/>
      <c r="V1561" s="33"/>
      <c r="W1561" s="33"/>
      <c r="X1561" s="33"/>
      <c r="Y1561" s="33"/>
      <c r="Z1561" s="33"/>
      <c r="AA1561" s="33"/>
      <c r="AB1561" s="33"/>
      <c r="AC1561" s="33"/>
      <c r="AD1561" s="33"/>
      <c r="AE1561" s="33"/>
      <c r="AF1561" s="33"/>
      <c r="AG1561" s="33"/>
      <c r="AH1561" s="33"/>
      <c r="AI1561" s="33"/>
    </row>
    <row r="1562" spans="1:35" x14ac:dyDescent="0.2">
      <c r="A1562" t="s">
        <v>390</v>
      </c>
      <c r="B1562" s="12"/>
      <c r="C1562" s="15"/>
      <c r="D1562" s="13"/>
      <c r="E1562" s="12"/>
      <c r="F1562" s="14"/>
      <c r="G1562" s="15"/>
      <c r="H1562" s="34"/>
      <c r="I1562" s="34"/>
      <c r="J1562" s="34"/>
      <c r="K1562" s="34"/>
      <c r="L1562" s="34"/>
      <c r="M1562" s="34"/>
      <c r="N1562" s="34"/>
      <c r="O1562" s="34"/>
      <c r="P1562" s="34"/>
      <c r="Q1562" s="34"/>
      <c r="R1562" s="34"/>
      <c r="S1562" s="34"/>
      <c r="T1562" s="34"/>
      <c r="U1562" s="34"/>
      <c r="V1562" s="34"/>
      <c r="W1562" s="34"/>
      <c r="X1562" s="34"/>
      <c r="Y1562" s="34"/>
      <c r="Z1562" s="34"/>
      <c r="AA1562" s="34"/>
      <c r="AB1562" s="34"/>
      <c r="AC1562" s="34"/>
      <c r="AD1562" s="34"/>
      <c r="AE1562" s="34"/>
      <c r="AF1562" s="34"/>
      <c r="AG1562" s="34"/>
      <c r="AH1562" s="34"/>
      <c r="AI1562" s="34"/>
    </row>
    <row r="1563" spans="1:35" x14ac:dyDescent="0.2">
      <c r="A1563" t="s">
        <v>390</v>
      </c>
      <c r="B1563" s="9" t="str">
        <f>D1563</f>
        <v>INJ PARAVERT F JNT L/S 1 LEV</v>
      </c>
      <c r="C1563" s="1">
        <v>64493</v>
      </c>
      <c r="D1563" s="9" t="s">
        <v>164</v>
      </c>
      <c r="E1563" t="s">
        <v>171</v>
      </c>
      <c r="F1563" s="10">
        <v>2742.6858044164046</v>
      </c>
      <c r="G1563" s="28">
        <v>1884.4410000000003</v>
      </c>
      <c r="H1563" s="33">
        <v>1316</v>
      </c>
      <c r="I1563" s="33">
        <v>268.62400000000002</v>
      </c>
      <c r="J1563" s="33">
        <v>2276.69</v>
      </c>
      <c r="K1563" s="33">
        <v>818.0927999999999</v>
      </c>
      <c r="L1563" s="33">
        <v>818.0927999999999</v>
      </c>
      <c r="M1563" s="33">
        <v>1227.1391999999998</v>
      </c>
      <c r="N1563" s="33">
        <v>1483.9629999999997</v>
      </c>
      <c r="O1563" s="33">
        <v>1665.001</v>
      </c>
      <c r="P1563" s="33">
        <v>612.3596</v>
      </c>
      <c r="Q1563" s="33">
        <v>612.3596</v>
      </c>
      <c r="R1563" s="33">
        <v>2021.5909999999999</v>
      </c>
      <c r="S1563" s="33">
        <v>1999.6469999999999</v>
      </c>
      <c r="T1563" s="33">
        <v>1665.001</v>
      </c>
      <c r="U1563" s="33">
        <v>1478.4769999999999</v>
      </c>
      <c r="V1563" s="33">
        <v>1782.95</v>
      </c>
      <c r="W1563" s="33">
        <v>818.0927999999999</v>
      </c>
      <c r="X1563" s="33">
        <v>2183.4280000000003</v>
      </c>
      <c r="Y1563" s="33">
        <v>1017</v>
      </c>
      <c r="Z1563" s="33">
        <v>818.0927999999999</v>
      </c>
      <c r="AA1563" s="33">
        <v>2510</v>
      </c>
      <c r="AB1563" s="33">
        <v>818.0927999999999</v>
      </c>
      <c r="AC1563" s="33">
        <v>2194.4</v>
      </c>
      <c r="AD1563" s="33">
        <v>266.01600000000002</v>
      </c>
      <c r="AE1563" s="33">
        <v>1168</v>
      </c>
      <c r="AF1563" s="33">
        <v>818.0927999999999</v>
      </c>
      <c r="AG1563" s="33">
        <v>260.8</v>
      </c>
      <c r="AH1563" s="33">
        <v>260.8</v>
      </c>
      <c r="AI1563" s="33">
        <v>2510</v>
      </c>
    </row>
    <row r="1564" spans="1:35" x14ac:dyDescent="0.2">
      <c r="A1564" t="s">
        <v>390</v>
      </c>
      <c r="D1564" s="9"/>
      <c r="E1564" t="s">
        <v>13</v>
      </c>
      <c r="F1564" s="10">
        <v>2672.8706624605679</v>
      </c>
      <c r="H1564" s="33"/>
      <c r="I1564" s="33"/>
      <c r="J1564" s="33"/>
      <c r="K1564" s="33"/>
      <c r="L1564" s="33"/>
      <c r="M1564" s="33"/>
      <c r="N1564" s="33"/>
      <c r="O1564" s="33"/>
      <c r="P1564" s="33"/>
      <c r="Q1564" s="33"/>
      <c r="R1564" s="33"/>
      <c r="S1564" s="33"/>
      <c r="T1564" s="33"/>
      <c r="U1564" s="33"/>
      <c r="V1564" s="33"/>
      <c r="W1564" s="33"/>
      <c r="X1564" s="33"/>
      <c r="Y1564" s="33"/>
      <c r="Z1564" s="33"/>
      <c r="AA1564" s="33"/>
      <c r="AB1564" s="33"/>
      <c r="AC1564" s="33"/>
      <c r="AD1564" s="33"/>
      <c r="AE1564" s="33"/>
      <c r="AF1564" s="33"/>
      <c r="AG1564" s="33"/>
      <c r="AH1564" s="33"/>
      <c r="AI1564" s="33"/>
    </row>
    <row r="1565" spans="1:35" x14ac:dyDescent="0.2">
      <c r="A1565" t="s">
        <v>390</v>
      </c>
      <c r="D1565" s="9"/>
      <c r="E1565" t="s">
        <v>8</v>
      </c>
      <c r="F1565" s="10">
        <v>69.291482649842251</v>
      </c>
      <c r="H1565" s="33"/>
      <c r="I1565" s="33"/>
      <c r="J1565" s="33"/>
      <c r="K1565" s="33"/>
      <c r="L1565" s="33"/>
      <c r="M1565" s="33"/>
      <c r="N1565" s="33"/>
      <c r="O1565" s="33"/>
      <c r="P1565" s="33"/>
      <c r="Q1565" s="33"/>
      <c r="R1565" s="33"/>
      <c r="S1565" s="33"/>
      <c r="T1565" s="33"/>
      <c r="U1565" s="33"/>
      <c r="V1565" s="33"/>
      <c r="W1565" s="33"/>
      <c r="X1565" s="33"/>
      <c r="Y1565" s="33"/>
      <c r="Z1565" s="33"/>
      <c r="AA1565" s="33"/>
      <c r="AB1565" s="33"/>
      <c r="AC1565" s="33"/>
      <c r="AD1565" s="33"/>
      <c r="AE1565" s="33"/>
      <c r="AF1565" s="33"/>
      <c r="AG1565" s="33"/>
      <c r="AH1565" s="33"/>
      <c r="AI1565" s="33"/>
    </row>
    <row r="1566" spans="1:35" x14ac:dyDescent="0.2">
      <c r="A1566" t="s">
        <v>390</v>
      </c>
      <c r="D1566" s="9"/>
      <c r="E1566" t="s">
        <v>26</v>
      </c>
      <c r="F1566" s="10">
        <v>0.40378548895899052</v>
      </c>
      <c r="H1566" s="33"/>
      <c r="I1566" s="33"/>
      <c r="J1566" s="33"/>
      <c r="K1566" s="33"/>
      <c r="L1566" s="33"/>
      <c r="M1566" s="33"/>
      <c r="N1566" s="33"/>
      <c r="O1566" s="33"/>
      <c r="P1566" s="33"/>
      <c r="Q1566" s="33"/>
      <c r="R1566" s="33"/>
      <c r="S1566" s="33"/>
      <c r="T1566" s="33"/>
      <c r="U1566" s="33"/>
      <c r="V1566" s="33"/>
      <c r="W1566" s="33"/>
      <c r="X1566" s="33"/>
      <c r="Y1566" s="33"/>
      <c r="Z1566" s="33"/>
      <c r="AA1566" s="33"/>
      <c r="AB1566" s="33"/>
      <c r="AC1566" s="33"/>
      <c r="AD1566" s="33"/>
      <c r="AE1566" s="33"/>
      <c r="AF1566" s="33"/>
      <c r="AG1566" s="33"/>
      <c r="AH1566" s="33"/>
      <c r="AI1566" s="33"/>
    </row>
    <row r="1567" spans="1:35" x14ac:dyDescent="0.2">
      <c r="A1567" t="s">
        <v>390</v>
      </c>
      <c r="D1567" s="9"/>
      <c r="E1567" t="s">
        <v>11</v>
      </c>
      <c r="F1567" s="10">
        <v>0.11987381703470032</v>
      </c>
      <c r="H1567" s="33"/>
      <c r="I1567" s="33"/>
      <c r="J1567" s="33"/>
      <c r="K1567" s="33"/>
      <c r="L1567" s="33"/>
      <c r="M1567" s="33"/>
      <c r="N1567" s="33"/>
      <c r="O1567" s="33"/>
      <c r="P1567" s="33"/>
      <c r="Q1567" s="33"/>
      <c r="R1567" s="33"/>
      <c r="S1567" s="33"/>
      <c r="T1567" s="33"/>
      <c r="U1567" s="33"/>
      <c r="V1567" s="33"/>
      <c r="W1567" s="33"/>
      <c r="X1567" s="33"/>
      <c r="Y1567" s="33"/>
      <c r="Z1567" s="33"/>
      <c r="AA1567" s="33"/>
      <c r="AB1567" s="33"/>
      <c r="AC1567" s="33"/>
      <c r="AD1567" s="33"/>
      <c r="AE1567" s="33"/>
      <c r="AF1567" s="33"/>
      <c r="AG1567" s="33"/>
      <c r="AH1567" s="33"/>
      <c r="AI1567" s="33"/>
    </row>
    <row r="1568" spans="1:35" x14ac:dyDescent="0.2">
      <c r="A1568" t="s">
        <v>390</v>
      </c>
      <c r="B1568" s="12"/>
      <c r="C1568" s="15"/>
      <c r="D1568" s="13"/>
      <c r="E1568" s="12"/>
      <c r="F1568" s="14"/>
      <c r="G1568" s="15"/>
      <c r="H1568" s="34"/>
      <c r="I1568" s="34"/>
      <c r="J1568" s="34"/>
      <c r="K1568" s="34"/>
      <c r="L1568" s="34"/>
      <c r="M1568" s="34"/>
      <c r="N1568" s="34"/>
      <c r="O1568" s="34"/>
      <c r="P1568" s="34"/>
      <c r="Q1568" s="34"/>
      <c r="R1568" s="34"/>
      <c r="S1568" s="34"/>
      <c r="T1568" s="34"/>
      <c r="U1568" s="34"/>
      <c r="V1568" s="34"/>
      <c r="W1568" s="34"/>
      <c r="X1568" s="34"/>
      <c r="Y1568" s="34"/>
      <c r="Z1568" s="34"/>
      <c r="AA1568" s="34"/>
      <c r="AB1568" s="34"/>
      <c r="AC1568" s="34"/>
      <c r="AD1568" s="34"/>
      <c r="AE1568" s="34"/>
      <c r="AF1568" s="34"/>
      <c r="AG1568" s="34"/>
      <c r="AH1568" s="34"/>
      <c r="AI1568" s="34"/>
    </row>
    <row r="1569" spans="1:35" x14ac:dyDescent="0.2">
      <c r="A1569" t="s">
        <v>390</v>
      </c>
      <c r="B1569" s="9" t="str">
        <f>D1569</f>
        <v>DESTROY CERV/THOR FACET JNT</v>
      </c>
      <c r="C1569" s="1">
        <v>64633</v>
      </c>
      <c r="D1569" s="9" t="s">
        <v>165</v>
      </c>
      <c r="E1569" t="s">
        <v>171</v>
      </c>
      <c r="F1569" s="10">
        <v>9925.6719512195123</v>
      </c>
      <c r="G1569" s="28">
        <v>6818.9366304878058</v>
      </c>
      <c r="H1569" s="33">
        <v>1316</v>
      </c>
      <c r="I1569" s="33">
        <v>364.06380000000001</v>
      </c>
      <c r="J1569" s="33">
        <v>8238.307719512195</v>
      </c>
      <c r="K1569" s="33">
        <v>1725.6191999999999</v>
      </c>
      <c r="L1569" s="33">
        <v>1725.6191999999999</v>
      </c>
      <c r="M1569" s="33">
        <v>2588.4287999999997</v>
      </c>
      <c r="N1569" s="33">
        <v>5369.7885256097552</v>
      </c>
      <c r="O1569" s="33">
        <v>6024.8828743902441</v>
      </c>
      <c r="P1569" s="33">
        <v>612.3596</v>
      </c>
      <c r="Q1569" s="33">
        <v>612.3596</v>
      </c>
      <c r="R1569" s="33">
        <v>7315.22022804878</v>
      </c>
      <c r="S1569" s="33">
        <v>7235.8148524390244</v>
      </c>
      <c r="T1569" s="33">
        <v>6024.8828743902441</v>
      </c>
      <c r="U1569" s="33">
        <v>5349.9371817073161</v>
      </c>
      <c r="V1569" s="33">
        <v>6451.6867682926832</v>
      </c>
      <c r="W1569" s="33">
        <v>1725.6191999999999</v>
      </c>
      <c r="X1569" s="33">
        <v>7900.834873170732</v>
      </c>
      <c r="Y1569" s="33">
        <v>1017</v>
      </c>
      <c r="Z1569" s="33">
        <v>1725.6191999999999</v>
      </c>
      <c r="AA1569" s="33">
        <v>2510</v>
      </c>
      <c r="AB1569" s="33">
        <v>1725.6191999999999</v>
      </c>
      <c r="AC1569" s="33">
        <v>7940.5375609756102</v>
      </c>
      <c r="AD1569" s="33">
        <v>360.5292</v>
      </c>
      <c r="AE1569" s="33">
        <v>2535</v>
      </c>
      <c r="AF1569" s="33">
        <v>1725.6191999999999</v>
      </c>
      <c r="AG1569" s="33">
        <v>353.46</v>
      </c>
      <c r="AH1569" s="33">
        <v>353.46</v>
      </c>
      <c r="AI1569" s="33">
        <v>8238.307719512195</v>
      </c>
    </row>
    <row r="1570" spans="1:35" x14ac:dyDescent="0.2">
      <c r="A1570" t="s">
        <v>390</v>
      </c>
      <c r="D1570" s="9"/>
      <c r="E1570" t="s">
        <v>13</v>
      </c>
      <c r="F1570" s="10">
        <v>9662.3170731707323</v>
      </c>
      <c r="H1570" s="33"/>
      <c r="I1570" s="33"/>
      <c r="J1570" s="33"/>
      <c r="K1570" s="33"/>
      <c r="L1570" s="33"/>
      <c r="M1570" s="33"/>
      <c r="N1570" s="33"/>
      <c r="O1570" s="33"/>
      <c r="P1570" s="33"/>
      <c r="Q1570" s="33"/>
      <c r="R1570" s="33"/>
      <c r="S1570" s="33"/>
      <c r="T1570" s="33"/>
      <c r="U1570" s="33"/>
      <c r="V1570" s="33"/>
      <c r="W1570" s="33"/>
      <c r="X1570" s="33"/>
      <c r="Y1570" s="33"/>
      <c r="Z1570" s="33"/>
      <c r="AA1570" s="33"/>
      <c r="AB1570" s="33"/>
      <c r="AC1570" s="33"/>
      <c r="AD1570" s="33"/>
      <c r="AE1570" s="33"/>
      <c r="AF1570" s="33"/>
      <c r="AG1570" s="33"/>
      <c r="AH1570" s="33"/>
      <c r="AI1570" s="33"/>
    </row>
    <row r="1571" spans="1:35" x14ac:dyDescent="0.2">
      <c r="A1571" t="s">
        <v>390</v>
      </c>
      <c r="D1571" s="9"/>
      <c r="E1571" t="s">
        <v>8</v>
      </c>
      <c r="F1571" s="10">
        <v>224.91951219512191</v>
      </c>
      <c r="H1571" s="33"/>
      <c r="I1571" s="33"/>
      <c r="J1571" s="33"/>
      <c r="K1571" s="33"/>
      <c r="L1571" s="33"/>
      <c r="M1571" s="33"/>
      <c r="N1571" s="33"/>
      <c r="O1571" s="33"/>
      <c r="P1571" s="33"/>
      <c r="Q1571" s="33"/>
      <c r="R1571" s="33"/>
      <c r="S1571" s="33"/>
      <c r="T1571" s="33"/>
      <c r="U1571" s="33"/>
      <c r="V1571" s="33"/>
      <c r="W1571" s="33"/>
      <c r="X1571" s="33"/>
      <c r="Y1571" s="33"/>
      <c r="Z1571" s="33"/>
      <c r="AA1571" s="33"/>
      <c r="AB1571" s="33"/>
      <c r="AC1571" s="33"/>
      <c r="AD1571" s="33"/>
      <c r="AE1571" s="33"/>
      <c r="AF1571" s="33"/>
      <c r="AG1571" s="33"/>
      <c r="AH1571" s="33"/>
      <c r="AI1571" s="33"/>
    </row>
    <row r="1572" spans="1:35" x14ac:dyDescent="0.2">
      <c r="A1572" t="s">
        <v>390</v>
      </c>
      <c r="D1572" s="9"/>
      <c r="E1572" t="s">
        <v>26</v>
      </c>
      <c r="F1572" s="10">
        <v>38.435365853658531</v>
      </c>
      <c r="H1572" s="33"/>
      <c r="I1572" s="33"/>
      <c r="J1572" s="33"/>
      <c r="K1572" s="33"/>
      <c r="L1572" s="33"/>
      <c r="M1572" s="33"/>
      <c r="N1572" s="33"/>
      <c r="O1572" s="33"/>
      <c r="P1572" s="33"/>
      <c r="Q1572" s="33"/>
      <c r="R1572" s="33"/>
      <c r="S1572" s="33"/>
      <c r="T1572" s="33"/>
      <c r="U1572" s="33"/>
      <c r="V1572" s="33"/>
      <c r="W1572" s="33"/>
      <c r="X1572" s="33"/>
      <c r="Y1572" s="33"/>
      <c r="Z1572" s="33"/>
      <c r="AA1572" s="33"/>
      <c r="AB1572" s="33"/>
      <c r="AC1572" s="33"/>
      <c r="AD1572" s="33"/>
      <c r="AE1572" s="33"/>
      <c r="AF1572" s="33"/>
      <c r="AG1572" s="33"/>
      <c r="AH1572" s="33"/>
      <c r="AI1572" s="33"/>
    </row>
    <row r="1573" spans="1:35" x14ac:dyDescent="0.2">
      <c r="A1573" t="s">
        <v>390</v>
      </c>
      <c r="B1573" s="12"/>
      <c r="C1573" s="15"/>
      <c r="D1573" s="13"/>
      <c r="E1573" s="12"/>
      <c r="F1573" s="14"/>
      <c r="G1573" s="15"/>
      <c r="H1573" s="34"/>
      <c r="I1573" s="34"/>
      <c r="J1573" s="34"/>
      <c r="K1573" s="34"/>
      <c r="L1573" s="34"/>
      <c r="M1573" s="34"/>
      <c r="N1573" s="34"/>
      <c r="O1573" s="34"/>
      <c r="P1573" s="34"/>
      <c r="Q1573" s="34"/>
      <c r="R1573" s="34"/>
      <c r="S1573" s="34"/>
      <c r="T1573" s="34"/>
      <c r="U1573" s="34"/>
      <c r="V1573" s="34"/>
      <c r="W1573" s="34"/>
      <c r="X1573" s="34"/>
      <c r="Y1573" s="34"/>
      <c r="Z1573" s="34"/>
      <c r="AA1573" s="34"/>
      <c r="AB1573" s="34"/>
      <c r="AC1573" s="34"/>
      <c r="AD1573" s="34"/>
      <c r="AE1573" s="34"/>
      <c r="AF1573" s="34"/>
      <c r="AG1573" s="34"/>
      <c r="AH1573" s="34"/>
      <c r="AI1573" s="34"/>
    </row>
    <row r="1574" spans="1:35" x14ac:dyDescent="0.2">
      <c r="A1574" t="s">
        <v>390</v>
      </c>
      <c r="B1574" s="9" t="str">
        <f>D1574</f>
        <v>DESTROY LUMB/SAC FACET JNT</v>
      </c>
      <c r="C1574" s="1">
        <v>64635</v>
      </c>
      <c r="D1574" s="9" t="s">
        <v>166</v>
      </c>
      <c r="E1574" t="s">
        <v>171</v>
      </c>
      <c r="F1574" s="10">
        <v>9589.9835652173897</v>
      </c>
      <c r="G1574" s="28">
        <v>6588.3187093043471</v>
      </c>
      <c r="H1574" s="33">
        <v>1316</v>
      </c>
      <c r="I1574" s="33">
        <v>628.26910000000009</v>
      </c>
      <c r="J1574" s="33">
        <v>7959.6863591304327</v>
      </c>
      <c r="K1574" s="33">
        <v>1725.6191999999999</v>
      </c>
      <c r="L1574" s="33">
        <v>1725.6191999999999</v>
      </c>
      <c r="M1574" s="33">
        <v>2588.4287999999997</v>
      </c>
      <c r="N1574" s="33">
        <v>5188.1811087826072</v>
      </c>
      <c r="O1574" s="33">
        <v>5821.1200240869557</v>
      </c>
      <c r="P1574" s="33">
        <v>1056.7667999999999</v>
      </c>
      <c r="Q1574" s="33">
        <v>1056.7667999999999</v>
      </c>
      <c r="R1574" s="33">
        <v>7067.8178875652156</v>
      </c>
      <c r="S1574" s="33">
        <v>6991.0980190434766</v>
      </c>
      <c r="T1574" s="33">
        <v>5821.1200240869557</v>
      </c>
      <c r="U1574" s="33">
        <v>5169.001141652172</v>
      </c>
      <c r="V1574" s="33">
        <v>6233.4893173913033</v>
      </c>
      <c r="W1574" s="33">
        <v>1725.6191999999999</v>
      </c>
      <c r="X1574" s="33">
        <v>7633.6269179130422</v>
      </c>
      <c r="Y1574" s="33">
        <v>2125</v>
      </c>
      <c r="Z1574" s="33">
        <v>1725.6191999999999</v>
      </c>
      <c r="AA1574" s="33">
        <v>2510</v>
      </c>
      <c r="AB1574" s="33">
        <v>1725.6191999999999</v>
      </c>
      <c r="AC1574" s="33">
        <v>7671.9868521739118</v>
      </c>
      <c r="AD1574" s="33">
        <v>622.1694</v>
      </c>
      <c r="AE1574" s="33">
        <v>2535</v>
      </c>
      <c r="AF1574" s="33">
        <v>1725.6191999999999</v>
      </c>
      <c r="AG1574" s="33">
        <v>609.97</v>
      </c>
      <c r="AH1574" s="33">
        <v>609.97</v>
      </c>
      <c r="AI1574" s="33">
        <v>7959.6863591304327</v>
      </c>
    </row>
    <row r="1575" spans="1:35" x14ac:dyDescent="0.2">
      <c r="A1575" t="s">
        <v>390</v>
      </c>
      <c r="D1575" s="9"/>
      <c r="E1575" t="s">
        <v>13</v>
      </c>
      <c r="F1575" s="10">
        <v>9367.217391304348</v>
      </c>
      <c r="H1575" s="33"/>
      <c r="I1575" s="33"/>
      <c r="J1575" s="33"/>
      <c r="K1575" s="33"/>
      <c r="L1575" s="33"/>
      <c r="M1575" s="33"/>
      <c r="N1575" s="33"/>
      <c r="O1575" s="33"/>
      <c r="P1575" s="33"/>
      <c r="Q1575" s="33"/>
      <c r="R1575" s="33"/>
      <c r="S1575" s="33"/>
      <c r="T1575" s="33"/>
      <c r="U1575" s="33"/>
      <c r="V1575" s="33"/>
      <c r="W1575" s="33"/>
      <c r="X1575" s="33"/>
      <c r="Y1575" s="33"/>
      <c r="Z1575" s="33"/>
      <c r="AA1575" s="33"/>
      <c r="AB1575" s="33"/>
      <c r="AC1575" s="33"/>
      <c r="AD1575" s="33"/>
      <c r="AE1575" s="33"/>
      <c r="AF1575" s="33"/>
      <c r="AG1575" s="33"/>
      <c r="AH1575" s="33"/>
      <c r="AI1575" s="33"/>
    </row>
    <row r="1576" spans="1:35" x14ac:dyDescent="0.2">
      <c r="A1576" t="s">
        <v>390</v>
      </c>
      <c r="D1576" s="9"/>
      <c r="E1576" t="s">
        <v>8</v>
      </c>
      <c r="F1576" s="10">
        <v>216.52052173913037</v>
      </c>
      <c r="H1576" s="33"/>
      <c r="I1576" s="33"/>
      <c r="J1576" s="33"/>
      <c r="K1576" s="33"/>
      <c r="L1576" s="33"/>
      <c r="M1576" s="33"/>
      <c r="N1576" s="33"/>
      <c r="O1576" s="33"/>
      <c r="P1576" s="33"/>
      <c r="Q1576" s="33"/>
      <c r="R1576" s="33"/>
      <c r="S1576" s="33"/>
      <c r="T1576" s="33"/>
      <c r="U1576" s="33"/>
      <c r="V1576" s="33"/>
      <c r="W1576" s="33"/>
      <c r="X1576" s="33"/>
      <c r="Y1576" s="33"/>
      <c r="Z1576" s="33"/>
      <c r="AA1576" s="33"/>
      <c r="AB1576" s="33"/>
      <c r="AC1576" s="33"/>
      <c r="AD1576" s="33"/>
      <c r="AE1576" s="33"/>
      <c r="AF1576" s="33"/>
      <c r="AG1576" s="33"/>
      <c r="AH1576" s="33"/>
      <c r="AI1576" s="33"/>
    </row>
    <row r="1577" spans="1:35" x14ac:dyDescent="0.2">
      <c r="A1577" t="s">
        <v>390</v>
      </c>
      <c r="D1577" s="9"/>
      <c r="E1577" t="s">
        <v>27</v>
      </c>
      <c r="F1577" s="10">
        <v>4.4956521739130437</v>
      </c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  <c r="R1577" s="33"/>
      <c r="S1577" s="33"/>
      <c r="T1577" s="33"/>
      <c r="U1577" s="33"/>
      <c r="V1577" s="33"/>
      <c r="W1577" s="33"/>
      <c r="X1577" s="33"/>
      <c r="Y1577" s="33"/>
      <c r="Z1577" s="33"/>
      <c r="AA1577" s="33"/>
      <c r="AB1577" s="33"/>
      <c r="AC1577" s="33"/>
      <c r="AD1577" s="33"/>
      <c r="AE1577" s="33"/>
      <c r="AF1577" s="33"/>
      <c r="AG1577" s="33"/>
      <c r="AH1577" s="33"/>
      <c r="AI1577" s="33"/>
    </row>
    <row r="1578" spans="1:35" x14ac:dyDescent="0.2">
      <c r="A1578" t="s">
        <v>390</v>
      </c>
      <c r="D1578" s="9"/>
      <c r="E1578" t="s">
        <v>26</v>
      </c>
      <c r="F1578" s="10">
        <v>1.3465217391304347</v>
      </c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  <c r="R1578" s="33"/>
      <c r="S1578" s="33"/>
      <c r="T1578" s="33"/>
      <c r="U1578" s="33"/>
      <c r="V1578" s="33"/>
      <c r="W1578" s="33"/>
      <c r="X1578" s="33"/>
      <c r="Y1578" s="33"/>
      <c r="Z1578" s="33"/>
      <c r="AA1578" s="33"/>
      <c r="AB1578" s="33"/>
      <c r="AC1578" s="33"/>
      <c r="AD1578" s="33"/>
      <c r="AE1578" s="33"/>
      <c r="AF1578" s="33"/>
      <c r="AG1578" s="33"/>
      <c r="AH1578" s="33"/>
      <c r="AI1578" s="33"/>
    </row>
    <row r="1579" spans="1:35" x14ac:dyDescent="0.2">
      <c r="A1579" t="s">
        <v>390</v>
      </c>
      <c r="D1579" s="9"/>
      <c r="E1579" t="s">
        <v>9</v>
      </c>
      <c r="F1579" s="10">
        <v>0.36869565217391304</v>
      </c>
      <c r="H1579" s="33"/>
      <c r="I1579" s="33"/>
      <c r="J1579" s="33"/>
      <c r="K1579" s="33"/>
      <c r="L1579" s="33"/>
      <c r="M1579" s="33"/>
      <c r="N1579" s="33"/>
      <c r="O1579" s="33"/>
      <c r="P1579" s="33"/>
      <c r="Q1579" s="33"/>
      <c r="R1579" s="33"/>
      <c r="S1579" s="33"/>
      <c r="T1579" s="33"/>
      <c r="U1579" s="33"/>
      <c r="V1579" s="33"/>
      <c r="W1579" s="33"/>
      <c r="X1579" s="33"/>
      <c r="Y1579" s="33"/>
      <c r="Z1579" s="33"/>
      <c r="AA1579" s="33"/>
      <c r="AB1579" s="33"/>
      <c r="AC1579" s="33"/>
      <c r="AD1579" s="33"/>
      <c r="AE1579" s="33"/>
      <c r="AF1579" s="33"/>
      <c r="AG1579" s="33"/>
      <c r="AH1579" s="33"/>
      <c r="AI1579" s="33"/>
    </row>
    <row r="1580" spans="1:35" x14ac:dyDescent="0.2">
      <c r="A1580" t="s">
        <v>390</v>
      </c>
      <c r="D1580" s="9"/>
      <c r="E1580" t="s">
        <v>11</v>
      </c>
      <c r="F1580" s="10">
        <v>3.4782608695652174E-2</v>
      </c>
      <c r="H1580" s="33"/>
      <c r="I1580" s="33"/>
      <c r="J1580" s="33"/>
      <c r="K1580" s="33"/>
      <c r="L1580" s="33"/>
      <c r="M1580" s="33"/>
      <c r="N1580" s="33"/>
      <c r="O1580" s="33"/>
      <c r="P1580" s="33"/>
      <c r="Q1580" s="33"/>
      <c r="R1580" s="33"/>
      <c r="S1580" s="33"/>
      <c r="T1580" s="33"/>
      <c r="U1580" s="33"/>
      <c r="V1580" s="33"/>
      <c r="W1580" s="33"/>
      <c r="X1580" s="33"/>
      <c r="Y1580" s="33"/>
      <c r="Z1580" s="33"/>
      <c r="AA1580" s="33"/>
      <c r="AB1580" s="33"/>
      <c r="AC1580" s="33"/>
      <c r="AD1580" s="33"/>
      <c r="AE1580" s="33"/>
      <c r="AF1580" s="33"/>
      <c r="AG1580" s="33"/>
      <c r="AH1580" s="33"/>
      <c r="AI1580" s="33"/>
    </row>
    <row r="1581" spans="1:35" x14ac:dyDescent="0.2">
      <c r="A1581" t="s">
        <v>390</v>
      </c>
      <c r="B1581" s="12"/>
      <c r="C1581" s="15"/>
      <c r="D1581" s="13"/>
      <c r="E1581" s="12"/>
      <c r="F1581" s="14"/>
      <c r="G1581" s="15"/>
      <c r="H1581" s="34"/>
      <c r="I1581" s="34"/>
      <c r="J1581" s="34"/>
      <c r="K1581" s="34"/>
      <c r="L1581" s="34"/>
      <c r="M1581" s="34"/>
      <c r="N1581" s="34"/>
      <c r="O1581" s="34"/>
      <c r="P1581" s="34"/>
      <c r="Q1581" s="34"/>
      <c r="R1581" s="34"/>
      <c r="S1581" s="34"/>
      <c r="T1581" s="34"/>
      <c r="U1581" s="34"/>
      <c r="V1581" s="34"/>
      <c r="W1581" s="34"/>
      <c r="X1581" s="34"/>
      <c r="Y1581" s="34"/>
      <c r="Z1581" s="34"/>
      <c r="AA1581" s="34"/>
      <c r="AB1581" s="34"/>
      <c r="AC1581" s="34"/>
      <c r="AD1581" s="34"/>
      <c r="AE1581" s="34"/>
      <c r="AF1581" s="34"/>
      <c r="AG1581" s="34"/>
      <c r="AH1581" s="34"/>
      <c r="AI1581" s="34"/>
    </row>
    <row r="1582" spans="1:35" x14ac:dyDescent="0.2">
      <c r="A1582" t="s">
        <v>390</v>
      </c>
      <c r="B1582" s="9" t="str">
        <f>D1582</f>
        <v>CARPAL TUNNEL SURGERY</v>
      </c>
      <c r="C1582" s="1">
        <v>64721</v>
      </c>
      <c r="D1582" s="9" t="s">
        <v>167</v>
      </c>
      <c r="E1582" t="s">
        <v>171</v>
      </c>
      <c r="F1582" s="10">
        <v>7574.6764473684325</v>
      </c>
      <c r="G1582" s="28">
        <v>5203.8027193421049</v>
      </c>
      <c r="H1582" s="33">
        <v>1661</v>
      </c>
      <c r="I1582" s="33">
        <v>439.19200000000001</v>
      </c>
      <c r="J1582" s="33">
        <v>6286.981451315788</v>
      </c>
      <c r="K1582" s="33">
        <v>1725.6191999999999</v>
      </c>
      <c r="L1582" s="33">
        <v>1725.6191999999999</v>
      </c>
      <c r="M1582" s="33">
        <v>2588.4287999999997</v>
      </c>
      <c r="N1582" s="33">
        <v>4097.8999580263144</v>
      </c>
      <c r="O1582" s="33">
        <v>4597.8286035526307</v>
      </c>
      <c r="P1582" s="33">
        <v>1547.1268</v>
      </c>
      <c r="Q1582" s="33">
        <v>1547.1268</v>
      </c>
      <c r="R1582" s="33">
        <v>5582.5365417105249</v>
      </c>
      <c r="S1582" s="33">
        <v>5521.9391301315782</v>
      </c>
      <c r="T1582" s="33">
        <v>4597.8286035526307</v>
      </c>
      <c r="U1582" s="33">
        <v>4082.7506051315777</v>
      </c>
      <c r="V1582" s="33">
        <v>4923.5396907894728</v>
      </c>
      <c r="W1582" s="33">
        <v>1725.6191999999999</v>
      </c>
      <c r="X1582" s="33">
        <v>6029.4424521052624</v>
      </c>
      <c r="Y1582" s="33">
        <v>1579</v>
      </c>
      <c r="Z1582" s="33">
        <v>1725.6191999999999</v>
      </c>
      <c r="AA1582" s="33">
        <v>2510</v>
      </c>
      <c r="AB1582" s="33">
        <v>1725.6191999999999</v>
      </c>
      <c r="AC1582" s="33">
        <v>6059.7411578947358</v>
      </c>
      <c r="AD1582" s="33">
        <v>434.928</v>
      </c>
      <c r="AE1582" s="33">
        <v>2535</v>
      </c>
      <c r="AF1582" s="33">
        <v>1725.6191999999999</v>
      </c>
      <c r="AG1582" s="33">
        <v>426.4</v>
      </c>
      <c r="AH1582" s="33">
        <v>426.4</v>
      </c>
      <c r="AI1582" s="33">
        <v>6286.981451315788</v>
      </c>
    </row>
    <row r="1583" spans="1:35" x14ac:dyDescent="0.2">
      <c r="A1583" t="s">
        <v>390</v>
      </c>
      <c r="D1583" s="9"/>
      <c r="E1583" t="s">
        <v>13</v>
      </c>
      <c r="F1583" s="10">
        <v>6005.7105263157891</v>
      </c>
      <c r="H1583" s="33"/>
      <c r="I1583" s="33"/>
      <c r="J1583" s="33"/>
      <c r="K1583" s="33"/>
      <c r="L1583" s="33"/>
      <c r="M1583" s="33"/>
      <c r="N1583" s="33"/>
      <c r="O1583" s="33"/>
      <c r="P1583" s="33"/>
      <c r="Q1583" s="33"/>
      <c r="R1583" s="33"/>
      <c r="S1583" s="33"/>
      <c r="T1583" s="33"/>
      <c r="U1583" s="33"/>
      <c r="V1583" s="33"/>
      <c r="W1583" s="33"/>
      <c r="X1583" s="33"/>
      <c r="Y1583" s="33"/>
      <c r="Z1583" s="33"/>
      <c r="AA1583" s="33"/>
      <c r="AB1583" s="33"/>
      <c r="AC1583" s="33"/>
      <c r="AD1583" s="33"/>
      <c r="AE1583" s="33"/>
      <c r="AF1583" s="33"/>
      <c r="AG1583" s="33"/>
      <c r="AH1583" s="33"/>
      <c r="AI1583" s="33"/>
    </row>
    <row r="1584" spans="1:35" x14ac:dyDescent="0.2">
      <c r="A1584" t="s">
        <v>390</v>
      </c>
      <c r="D1584" s="9"/>
      <c r="E1584" t="s">
        <v>27</v>
      </c>
      <c r="F1584" s="10">
        <v>1033.421052631579</v>
      </c>
      <c r="H1584" s="33"/>
      <c r="I1584" s="33"/>
      <c r="J1584" s="33"/>
      <c r="K1584" s="33"/>
      <c r="L1584" s="33"/>
      <c r="M1584" s="33"/>
      <c r="N1584" s="33"/>
      <c r="O1584" s="33"/>
      <c r="P1584" s="33"/>
      <c r="Q1584" s="33"/>
      <c r="R1584" s="33"/>
      <c r="S1584" s="33"/>
      <c r="T1584" s="33"/>
      <c r="U1584" s="33"/>
      <c r="V1584" s="33"/>
      <c r="W1584" s="33"/>
      <c r="X1584" s="33"/>
      <c r="Y1584" s="33"/>
      <c r="Z1584" s="33"/>
      <c r="AA1584" s="33"/>
      <c r="AB1584" s="33"/>
      <c r="AC1584" s="33"/>
      <c r="AD1584" s="33"/>
      <c r="AE1584" s="33"/>
      <c r="AF1584" s="33"/>
      <c r="AG1584" s="33"/>
      <c r="AH1584" s="33"/>
      <c r="AI1584" s="33"/>
    </row>
    <row r="1585" spans="1:35" x14ac:dyDescent="0.2">
      <c r="A1585" t="s">
        <v>390</v>
      </c>
      <c r="D1585" s="9"/>
      <c r="E1585" t="s">
        <v>9</v>
      </c>
      <c r="F1585" s="10">
        <v>218.46855263157877</v>
      </c>
      <c r="H1585" s="33"/>
      <c r="I1585" s="33"/>
      <c r="J1585" s="33"/>
      <c r="K1585" s="33"/>
      <c r="L1585" s="33"/>
      <c r="M1585" s="33"/>
      <c r="N1585" s="33"/>
      <c r="O1585" s="33"/>
      <c r="P1585" s="33"/>
      <c r="Q1585" s="33"/>
      <c r="R1585" s="33"/>
      <c r="S1585" s="33"/>
      <c r="T1585" s="33"/>
      <c r="U1585" s="33"/>
      <c r="V1585" s="33"/>
      <c r="W1585" s="33"/>
      <c r="X1585" s="33"/>
      <c r="Y1585" s="33"/>
      <c r="Z1585" s="33"/>
      <c r="AA1585" s="33"/>
      <c r="AB1585" s="33"/>
      <c r="AC1585" s="33"/>
      <c r="AD1585" s="33"/>
      <c r="AE1585" s="33"/>
      <c r="AF1585" s="33"/>
      <c r="AG1585" s="33"/>
      <c r="AH1585" s="33"/>
      <c r="AI1585" s="33"/>
    </row>
    <row r="1586" spans="1:35" x14ac:dyDescent="0.2">
      <c r="A1586" t="s">
        <v>390</v>
      </c>
      <c r="D1586" s="9"/>
      <c r="E1586" t="s">
        <v>8</v>
      </c>
      <c r="F1586" s="10">
        <v>190.7039473684209</v>
      </c>
      <c r="H1586" s="33"/>
      <c r="I1586" s="33"/>
      <c r="J1586" s="33"/>
      <c r="K1586" s="33"/>
      <c r="L1586" s="33"/>
      <c r="M1586" s="33"/>
      <c r="N1586" s="33"/>
      <c r="O1586" s="33"/>
      <c r="P1586" s="33"/>
      <c r="Q1586" s="33"/>
      <c r="R1586" s="33"/>
      <c r="S1586" s="33"/>
      <c r="T1586" s="33"/>
      <c r="U1586" s="33"/>
      <c r="V1586" s="33"/>
      <c r="W1586" s="33"/>
      <c r="X1586" s="33"/>
      <c r="Y1586" s="33"/>
      <c r="Z1586" s="33"/>
      <c r="AA1586" s="33"/>
      <c r="AB1586" s="33"/>
      <c r="AC1586" s="33"/>
      <c r="AD1586" s="33"/>
      <c r="AE1586" s="33"/>
      <c r="AF1586" s="33"/>
      <c r="AG1586" s="33"/>
      <c r="AH1586" s="33"/>
      <c r="AI1586" s="33"/>
    </row>
    <row r="1587" spans="1:35" x14ac:dyDescent="0.2">
      <c r="A1587" t="s">
        <v>390</v>
      </c>
      <c r="D1587" s="9"/>
      <c r="E1587" t="s">
        <v>26</v>
      </c>
      <c r="F1587" s="10">
        <v>62.885526315789441</v>
      </c>
      <c r="H1587" s="33"/>
      <c r="I1587" s="33"/>
      <c r="J1587" s="33"/>
      <c r="K1587" s="33"/>
      <c r="L1587" s="33"/>
      <c r="M1587" s="33"/>
      <c r="N1587" s="33"/>
      <c r="O1587" s="33"/>
      <c r="P1587" s="33"/>
      <c r="Q1587" s="33"/>
      <c r="R1587" s="33"/>
      <c r="S1587" s="33"/>
      <c r="T1587" s="33"/>
      <c r="U1587" s="33"/>
      <c r="V1587" s="33"/>
      <c r="W1587" s="33"/>
      <c r="X1587" s="33"/>
      <c r="Y1587" s="33"/>
      <c r="Z1587" s="33"/>
      <c r="AA1587" s="33"/>
      <c r="AB1587" s="33"/>
      <c r="AC1587" s="33"/>
      <c r="AD1587" s="33"/>
      <c r="AE1587" s="33"/>
      <c r="AF1587" s="33"/>
      <c r="AG1587" s="33"/>
      <c r="AH1587" s="33"/>
      <c r="AI1587" s="33"/>
    </row>
    <row r="1588" spans="1:35" x14ac:dyDescent="0.2">
      <c r="A1588" t="s">
        <v>390</v>
      </c>
      <c r="D1588" s="9"/>
      <c r="E1588" t="s">
        <v>10</v>
      </c>
      <c r="F1588" s="10">
        <v>51.60526315789474</v>
      </c>
      <c r="H1588" s="33"/>
      <c r="I1588" s="33"/>
      <c r="J1588" s="33"/>
      <c r="K1588" s="33"/>
      <c r="L1588" s="33"/>
      <c r="M1588" s="33"/>
      <c r="N1588" s="33"/>
      <c r="O1588" s="33"/>
      <c r="P1588" s="33"/>
      <c r="Q1588" s="33"/>
      <c r="R1588" s="33"/>
      <c r="S1588" s="33"/>
      <c r="T1588" s="33"/>
      <c r="U1588" s="33"/>
      <c r="V1588" s="33"/>
      <c r="W1588" s="33"/>
      <c r="X1588" s="33"/>
      <c r="Y1588" s="33"/>
      <c r="Z1588" s="33"/>
      <c r="AA1588" s="33"/>
      <c r="AB1588" s="33"/>
      <c r="AC1588" s="33"/>
      <c r="AD1588" s="33"/>
      <c r="AE1588" s="33"/>
      <c r="AF1588" s="33"/>
      <c r="AG1588" s="33"/>
      <c r="AH1588" s="33"/>
      <c r="AI1588" s="33"/>
    </row>
    <row r="1589" spans="1:35" x14ac:dyDescent="0.2">
      <c r="A1589" t="s">
        <v>390</v>
      </c>
      <c r="D1589" s="9"/>
      <c r="E1589" t="s">
        <v>11</v>
      </c>
      <c r="F1589" s="10">
        <v>7.6710526315789478</v>
      </c>
      <c r="H1589" s="33"/>
      <c r="I1589" s="33"/>
      <c r="J1589" s="33"/>
      <c r="K1589" s="33"/>
      <c r="L1589" s="33"/>
      <c r="M1589" s="33"/>
      <c r="N1589" s="33"/>
      <c r="O1589" s="33"/>
      <c r="P1589" s="33"/>
      <c r="Q1589" s="33"/>
      <c r="R1589" s="33"/>
      <c r="S1589" s="33"/>
      <c r="T1589" s="33"/>
      <c r="U1589" s="33"/>
      <c r="V1589" s="33"/>
      <c r="W1589" s="33"/>
      <c r="X1589" s="33"/>
      <c r="Y1589" s="33"/>
      <c r="Z1589" s="33"/>
      <c r="AA1589" s="33"/>
      <c r="AB1589" s="33"/>
      <c r="AC1589" s="33"/>
      <c r="AD1589" s="33"/>
      <c r="AE1589" s="33"/>
      <c r="AF1589" s="33"/>
      <c r="AG1589" s="33"/>
      <c r="AH1589" s="33"/>
      <c r="AI1589" s="33"/>
    </row>
    <row r="1590" spans="1:35" x14ac:dyDescent="0.2">
      <c r="A1590" t="s">
        <v>390</v>
      </c>
      <c r="D1590" s="9"/>
      <c r="E1590" t="s">
        <v>12</v>
      </c>
      <c r="F1590" s="10">
        <v>4.2105263157894735</v>
      </c>
      <c r="H1590" s="33"/>
      <c r="I1590" s="33"/>
      <c r="J1590" s="33"/>
      <c r="K1590" s="33"/>
      <c r="L1590" s="33"/>
      <c r="M1590" s="33"/>
      <c r="N1590" s="33"/>
      <c r="O1590" s="33"/>
      <c r="P1590" s="33"/>
      <c r="Q1590" s="33"/>
      <c r="R1590" s="33"/>
      <c r="S1590" s="33"/>
      <c r="T1590" s="33"/>
      <c r="U1590" s="33"/>
      <c r="V1590" s="33"/>
      <c r="W1590" s="33"/>
      <c r="X1590" s="33"/>
      <c r="Y1590" s="33"/>
      <c r="Z1590" s="33"/>
      <c r="AA1590" s="33"/>
      <c r="AB1590" s="33"/>
      <c r="AC1590" s="33"/>
      <c r="AD1590" s="33"/>
      <c r="AE1590" s="33"/>
      <c r="AF1590" s="33"/>
      <c r="AG1590" s="33"/>
      <c r="AH1590" s="33"/>
      <c r="AI1590" s="33"/>
    </row>
    <row r="1591" spans="1:35" x14ac:dyDescent="0.2">
      <c r="A1591" t="s">
        <v>390</v>
      </c>
      <c r="B1591" s="12"/>
      <c r="C1591" s="15"/>
      <c r="D1591" s="13"/>
      <c r="E1591" s="12"/>
      <c r="F1591" s="14"/>
      <c r="G1591" s="15"/>
      <c r="H1591" s="34"/>
      <c r="I1591" s="34"/>
      <c r="J1591" s="34"/>
      <c r="K1591" s="34"/>
      <c r="L1591" s="34"/>
      <c r="M1591" s="34"/>
      <c r="N1591" s="34"/>
      <c r="O1591" s="34"/>
      <c r="P1591" s="34"/>
      <c r="Q1591" s="34"/>
      <c r="R1591" s="34"/>
      <c r="S1591" s="34"/>
      <c r="T1591" s="34"/>
      <c r="U1591" s="34"/>
      <c r="V1591" s="34"/>
      <c r="W1591" s="34"/>
      <c r="X1591" s="34"/>
      <c r="Y1591" s="34"/>
      <c r="Z1591" s="34"/>
      <c r="AA1591" s="34"/>
      <c r="AB1591" s="34"/>
      <c r="AC1591" s="34"/>
      <c r="AD1591" s="34"/>
      <c r="AE1591" s="34"/>
      <c r="AF1591" s="34"/>
      <c r="AG1591" s="34"/>
      <c r="AH1591" s="34"/>
      <c r="AI1591" s="34"/>
    </row>
    <row r="1592" spans="1:35" ht="24" x14ac:dyDescent="0.2">
      <c r="A1592" t="s">
        <v>390</v>
      </c>
      <c r="B1592" s="9" t="s">
        <v>434</v>
      </c>
      <c r="C1592" s="1">
        <v>66821</v>
      </c>
      <c r="D1592" s="9" t="s">
        <v>168</v>
      </c>
      <c r="E1592" t="s">
        <v>171</v>
      </c>
      <c r="F1592" s="10">
        <v>968.05306122448974</v>
      </c>
      <c r="G1592" s="28">
        <v>665.05245306122447</v>
      </c>
      <c r="H1592" s="33">
        <v>1661</v>
      </c>
      <c r="I1592" s="33">
        <v>482.04</v>
      </c>
      <c r="J1592" s="33">
        <v>803.48404081632646</v>
      </c>
      <c r="K1592" s="33">
        <v>509.53919999999994</v>
      </c>
      <c r="L1592" s="33">
        <v>509.53919999999994</v>
      </c>
      <c r="M1592" s="33">
        <v>764.30879999999991</v>
      </c>
      <c r="N1592" s="33">
        <v>523.71670612244884</v>
      </c>
      <c r="O1592" s="33">
        <v>587.6082081632652</v>
      </c>
      <c r="P1592" s="33">
        <v>443.30840000000001</v>
      </c>
      <c r="Q1592" s="33">
        <v>443.30840000000001</v>
      </c>
      <c r="R1592" s="33">
        <v>713.45510612244891</v>
      </c>
      <c r="S1592" s="33">
        <v>705.71068163265295</v>
      </c>
      <c r="T1592" s="33">
        <v>587.6082081632652</v>
      </c>
      <c r="U1592" s="33">
        <v>521.78059999999994</v>
      </c>
      <c r="V1592" s="33">
        <v>629.23448979591831</v>
      </c>
      <c r="W1592" s="33">
        <v>509.53919999999994</v>
      </c>
      <c r="X1592" s="33">
        <v>770.57023673469382</v>
      </c>
      <c r="Y1592" s="33">
        <v>1579</v>
      </c>
      <c r="Z1592" s="33">
        <v>509.53919999999994</v>
      </c>
      <c r="AA1592" s="33">
        <v>2510</v>
      </c>
      <c r="AB1592" s="33">
        <v>509.53919999999994</v>
      </c>
      <c r="AC1592" s="33">
        <v>774.44244897959186</v>
      </c>
      <c r="AD1592" s="33">
        <v>477.36</v>
      </c>
      <c r="AE1592" s="33">
        <v>1168</v>
      </c>
      <c r="AF1592" s="33">
        <v>509.53919999999994</v>
      </c>
      <c r="AG1592" s="33">
        <v>468</v>
      </c>
      <c r="AH1592" s="33">
        <v>443.30840000000001</v>
      </c>
      <c r="AI1592" s="33">
        <v>2510</v>
      </c>
    </row>
    <row r="1593" spans="1:35" x14ac:dyDescent="0.2">
      <c r="A1593" t="s">
        <v>390</v>
      </c>
      <c r="D1593" s="9"/>
      <c r="E1593" t="s">
        <v>13</v>
      </c>
      <c r="F1593" s="10">
        <v>803</v>
      </c>
      <c r="H1593" s="33"/>
      <c r="I1593" s="33"/>
      <c r="J1593" s="33"/>
      <c r="K1593" s="33"/>
      <c r="L1593" s="33"/>
      <c r="M1593" s="33"/>
      <c r="N1593" s="33"/>
      <c r="O1593" s="33"/>
      <c r="P1593" s="33"/>
      <c r="Q1593" s="33"/>
      <c r="R1593" s="33"/>
      <c r="S1593" s="33"/>
      <c r="T1593" s="33"/>
      <c r="U1593" s="33"/>
      <c r="V1593" s="33"/>
      <c r="W1593" s="33"/>
      <c r="X1593" s="33"/>
      <c r="Y1593" s="33"/>
      <c r="Z1593" s="33"/>
      <c r="AA1593" s="33"/>
      <c r="AB1593" s="33"/>
      <c r="AC1593" s="33"/>
      <c r="AD1593" s="33"/>
      <c r="AE1593" s="33"/>
      <c r="AF1593" s="33"/>
      <c r="AG1593" s="33"/>
      <c r="AH1593" s="33"/>
      <c r="AI1593" s="33"/>
    </row>
    <row r="1594" spans="1:35" x14ac:dyDescent="0.2">
      <c r="A1594" t="s">
        <v>390</v>
      </c>
      <c r="D1594" s="9"/>
      <c r="E1594" t="s">
        <v>8</v>
      </c>
      <c r="F1594" s="10">
        <v>165.0530612244898</v>
      </c>
      <c r="H1594" s="33"/>
      <c r="I1594" s="33"/>
      <c r="J1594" s="33"/>
      <c r="K1594" s="33"/>
      <c r="L1594" s="33"/>
      <c r="M1594" s="33"/>
      <c r="N1594" s="33"/>
      <c r="O1594" s="33"/>
      <c r="P1594" s="33"/>
      <c r="Q1594" s="33"/>
      <c r="R1594" s="33"/>
      <c r="S1594" s="33"/>
      <c r="T1594" s="33"/>
      <c r="U1594" s="33"/>
      <c r="V1594" s="33"/>
      <c r="W1594" s="33"/>
      <c r="X1594" s="33"/>
      <c r="Y1594" s="33"/>
      <c r="Z1594" s="33"/>
      <c r="AA1594" s="33"/>
      <c r="AB1594" s="33"/>
      <c r="AC1594" s="33"/>
      <c r="AD1594" s="33"/>
      <c r="AE1594" s="33"/>
      <c r="AF1594" s="33"/>
      <c r="AG1594" s="33"/>
      <c r="AH1594" s="33"/>
      <c r="AI1594" s="33"/>
    </row>
    <row r="1595" spans="1:35" x14ac:dyDescent="0.2">
      <c r="A1595" t="s">
        <v>390</v>
      </c>
      <c r="B1595" s="12"/>
      <c r="C1595" s="15"/>
      <c r="D1595" s="13"/>
      <c r="E1595" s="12"/>
      <c r="F1595" s="14"/>
      <c r="G1595" s="15"/>
      <c r="H1595" s="34"/>
      <c r="I1595" s="34"/>
      <c r="J1595" s="34"/>
      <c r="K1595" s="34"/>
      <c r="L1595" s="34"/>
      <c r="M1595" s="34"/>
      <c r="N1595" s="34"/>
      <c r="O1595" s="34"/>
      <c r="P1595" s="34"/>
      <c r="Q1595" s="34"/>
      <c r="R1595" s="34"/>
      <c r="S1595" s="34"/>
      <c r="T1595" s="34"/>
      <c r="U1595" s="34"/>
      <c r="V1595" s="34"/>
      <c r="W1595" s="34"/>
      <c r="X1595" s="34"/>
      <c r="Y1595" s="34"/>
      <c r="Z1595" s="34"/>
      <c r="AA1595" s="34"/>
      <c r="AB1595" s="34"/>
      <c r="AC1595" s="34"/>
      <c r="AD1595" s="34"/>
      <c r="AE1595" s="34"/>
      <c r="AF1595" s="34"/>
      <c r="AG1595" s="34"/>
      <c r="AH1595" s="34"/>
      <c r="AI1595" s="34"/>
    </row>
    <row r="1596" spans="1:35" ht="24" x14ac:dyDescent="0.2">
      <c r="A1596" t="s">
        <v>390</v>
      </c>
      <c r="B1596" s="9" t="s">
        <v>435</v>
      </c>
      <c r="C1596" s="1">
        <v>66984</v>
      </c>
      <c r="D1596" s="9" t="s">
        <v>169</v>
      </c>
      <c r="E1596" t="s">
        <v>171</v>
      </c>
      <c r="F1596" s="10">
        <v>10686.130757575767</v>
      </c>
      <c r="G1596" s="28">
        <v>7341.3718304545428</v>
      </c>
      <c r="H1596" s="33">
        <v>2833</v>
      </c>
      <c r="I1596" s="33">
        <v>696.28</v>
      </c>
      <c r="J1596" s="33">
        <v>8869.4885287878751</v>
      </c>
      <c r="K1596" s="33">
        <v>2073.0623999999998</v>
      </c>
      <c r="L1596" s="33">
        <v>2073.0623999999998</v>
      </c>
      <c r="M1596" s="33">
        <v>3109.5935999999997</v>
      </c>
      <c r="N1596" s="33">
        <v>5781.1967398484812</v>
      </c>
      <c r="O1596" s="33">
        <v>6486.4813698484813</v>
      </c>
      <c r="P1596" s="33">
        <v>1956.3232</v>
      </c>
      <c r="Q1596" s="33">
        <v>1956.3232</v>
      </c>
      <c r="R1596" s="33">
        <v>7875.6783683333297</v>
      </c>
      <c r="S1596" s="33">
        <v>7790.189322272724</v>
      </c>
      <c r="T1596" s="33">
        <v>6486.4813698484813</v>
      </c>
      <c r="U1596" s="33">
        <v>5759.8244783333303</v>
      </c>
      <c r="V1596" s="33">
        <v>6945.9849924242399</v>
      </c>
      <c r="W1596" s="33">
        <v>2073.0623999999998</v>
      </c>
      <c r="X1596" s="33">
        <v>8506.1600830302996</v>
      </c>
      <c r="Y1596" s="33">
        <v>2766</v>
      </c>
      <c r="Z1596" s="33">
        <v>2073.0623999999998</v>
      </c>
      <c r="AA1596" s="33">
        <v>2510</v>
      </c>
      <c r="AB1596" s="33">
        <v>2073.0623999999998</v>
      </c>
      <c r="AC1596" s="33">
        <v>8548.9046060606033</v>
      </c>
      <c r="AD1596" s="33">
        <v>689.52</v>
      </c>
      <c r="AE1596" s="33">
        <v>2535</v>
      </c>
      <c r="AF1596" s="33">
        <v>2073.0623999999998</v>
      </c>
      <c r="AG1596" s="33">
        <v>676</v>
      </c>
      <c r="AH1596" s="33">
        <v>676</v>
      </c>
      <c r="AI1596" s="33">
        <v>8869.4885287878751</v>
      </c>
    </row>
    <row r="1597" spans="1:35" x14ac:dyDescent="0.2">
      <c r="A1597" t="s">
        <v>390</v>
      </c>
      <c r="D1597" s="9"/>
      <c r="E1597" t="s">
        <v>13</v>
      </c>
      <c r="F1597" s="10">
        <v>4480</v>
      </c>
      <c r="H1597" s="33"/>
      <c r="I1597" s="33"/>
      <c r="J1597" s="33"/>
      <c r="K1597" s="33"/>
      <c r="L1597" s="33"/>
      <c r="M1597" s="33"/>
      <c r="N1597" s="33"/>
      <c r="O1597" s="33"/>
      <c r="P1597" s="33"/>
      <c r="Q1597" s="33"/>
      <c r="R1597" s="33"/>
      <c r="S1597" s="33"/>
      <c r="T1597" s="33"/>
      <c r="U1597" s="33"/>
      <c r="V1597" s="33"/>
      <c r="W1597" s="33"/>
      <c r="X1597" s="33"/>
      <c r="Y1597" s="33"/>
      <c r="Z1597" s="33"/>
      <c r="AA1597" s="33"/>
      <c r="AB1597" s="33"/>
      <c r="AC1597" s="33"/>
      <c r="AD1597" s="33"/>
      <c r="AE1597" s="33"/>
      <c r="AF1597" s="33"/>
      <c r="AG1597" s="33"/>
      <c r="AH1597" s="33"/>
      <c r="AI1597" s="33"/>
    </row>
    <row r="1598" spans="1:35" x14ac:dyDescent="0.2">
      <c r="A1598" t="s">
        <v>390</v>
      </c>
      <c r="D1598" s="9"/>
      <c r="E1598" t="s">
        <v>8</v>
      </c>
      <c r="F1598" s="10">
        <v>4216.2803030302921</v>
      </c>
      <c r="H1598" s="33"/>
      <c r="I1598" s="33"/>
      <c r="J1598" s="33"/>
      <c r="K1598" s="33"/>
      <c r="L1598" s="33"/>
      <c r="M1598" s="33"/>
      <c r="N1598" s="33"/>
      <c r="O1598" s="33"/>
      <c r="P1598" s="33"/>
      <c r="Q1598" s="33"/>
      <c r="R1598" s="33"/>
      <c r="S1598" s="33"/>
      <c r="T1598" s="33"/>
      <c r="U1598" s="33"/>
      <c r="V1598" s="33"/>
      <c r="W1598" s="33"/>
      <c r="X1598" s="33"/>
      <c r="Y1598" s="33"/>
      <c r="Z1598" s="33"/>
      <c r="AA1598" s="33"/>
      <c r="AB1598" s="33"/>
      <c r="AC1598" s="33"/>
      <c r="AD1598" s="33"/>
      <c r="AE1598" s="33"/>
      <c r="AF1598" s="33"/>
      <c r="AG1598" s="33"/>
      <c r="AH1598" s="33"/>
      <c r="AI1598" s="33"/>
    </row>
    <row r="1599" spans="1:35" x14ac:dyDescent="0.2">
      <c r="A1599" t="s">
        <v>390</v>
      </c>
      <c r="D1599" s="9"/>
      <c r="E1599" t="s">
        <v>77</v>
      </c>
      <c r="F1599" s="10">
        <v>712.27272727272725</v>
      </c>
      <c r="H1599" s="33"/>
      <c r="I1599" s="33"/>
      <c r="J1599" s="33"/>
      <c r="K1599" s="33"/>
      <c r="L1599" s="33"/>
      <c r="M1599" s="33"/>
      <c r="N1599" s="33"/>
      <c r="O1599" s="33"/>
      <c r="P1599" s="33"/>
      <c r="Q1599" s="33"/>
      <c r="R1599" s="33"/>
      <c r="S1599" s="33"/>
      <c r="T1599" s="33"/>
      <c r="U1599" s="33"/>
      <c r="V1599" s="33"/>
      <c r="W1599" s="33"/>
      <c r="X1599" s="33"/>
      <c r="Y1599" s="33"/>
      <c r="Z1599" s="33"/>
      <c r="AA1599" s="33"/>
      <c r="AB1599" s="33"/>
      <c r="AC1599" s="33"/>
      <c r="AD1599" s="33"/>
      <c r="AE1599" s="33"/>
      <c r="AF1599" s="33"/>
      <c r="AG1599" s="33"/>
      <c r="AH1599" s="33"/>
      <c r="AI1599" s="33"/>
    </row>
    <row r="1600" spans="1:35" x14ac:dyDescent="0.2">
      <c r="A1600" t="s">
        <v>390</v>
      </c>
      <c r="D1600" s="9"/>
      <c r="E1600" t="s">
        <v>27</v>
      </c>
      <c r="F1600" s="10">
        <v>545.5</v>
      </c>
      <c r="H1600" s="33"/>
      <c r="I1600" s="33"/>
      <c r="J1600" s="33"/>
      <c r="K1600" s="33"/>
      <c r="L1600" s="33"/>
      <c r="M1600" s="33"/>
      <c r="N1600" s="33"/>
      <c r="O1600" s="33"/>
      <c r="P1600" s="33"/>
      <c r="Q1600" s="33"/>
      <c r="R1600" s="33"/>
      <c r="S1600" s="33"/>
      <c r="T1600" s="33"/>
      <c r="U1600" s="33"/>
      <c r="V1600" s="33"/>
      <c r="W1600" s="33"/>
      <c r="X1600" s="33"/>
      <c r="Y1600" s="33"/>
      <c r="Z1600" s="33"/>
      <c r="AA1600" s="33"/>
      <c r="AB1600" s="33"/>
      <c r="AC1600" s="33"/>
      <c r="AD1600" s="33"/>
      <c r="AE1600" s="33"/>
      <c r="AF1600" s="33"/>
      <c r="AG1600" s="33"/>
      <c r="AH1600" s="33"/>
      <c r="AI1600" s="33"/>
    </row>
    <row r="1601" spans="1:35" x14ac:dyDescent="0.2">
      <c r="A1601" t="s">
        <v>390</v>
      </c>
      <c r="D1601" s="9"/>
      <c r="E1601" t="s">
        <v>9</v>
      </c>
      <c r="F1601" s="10">
        <v>341.48530303030316</v>
      </c>
      <c r="H1601" s="33"/>
      <c r="I1601" s="33"/>
      <c r="J1601" s="33"/>
      <c r="K1601" s="33"/>
      <c r="L1601" s="33"/>
      <c r="M1601" s="33"/>
      <c r="N1601" s="33"/>
      <c r="O1601" s="33"/>
      <c r="P1601" s="33"/>
      <c r="Q1601" s="33"/>
      <c r="R1601" s="33"/>
      <c r="S1601" s="33"/>
      <c r="T1601" s="33"/>
      <c r="U1601" s="33"/>
      <c r="V1601" s="33"/>
      <c r="W1601" s="33"/>
      <c r="X1601" s="33"/>
      <c r="Y1601" s="33"/>
      <c r="Z1601" s="33"/>
      <c r="AA1601" s="33"/>
      <c r="AB1601" s="33"/>
      <c r="AC1601" s="33"/>
      <c r="AD1601" s="33"/>
      <c r="AE1601" s="33"/>
      <c r="AF1601" s="33"/>
      <c r="AG1601" s="33"/>
      <c r="AH1601" s="33"/>
      <c r="AI1601" s="33"/>
    </row>
    <row r="1602" spans="1:35" x14ac:dyDescent="0.2">
      <c r="A1602" t="s">
        <v>390</v>
      </c>
      <c r="D1602" s="9"/>
      <c r="E1602" t="s">
        <v>10</v>
      </c>
      <c r="F1602" s="10">
        <v>223.03030303030303</v>
      </c>
      <c r="H1602" s="33"/>
      <c r="I1602" s="33"/>
      <c r="J1602" s="33"/>
      <c r="K1602" s="33"/>
      <c r="L1602" s="33"/>
      <c r="M1602" s="33"/>
      <c r="N1602" s="33"/>
      <c r="O1602" s="33"/>
      <c r="P1602" s="33"/>
      <c r="Q1602" s="33"/>
      <c r="R1602" s="33"/>
      <c r="S1602" s="33"/>
      <c r="T1602" s="33"/>
      <c r="U1602" s="33"/>
      <c r="V1602" s="33"/>
      <c r="W1602" s="33"/>
      <c r="X1602" s="33"/>
      <c r="Y1602" s="33"/>
      <c r="Z1602" s="33"/>
      <c r="AA1602" s="33"/>
      <c r="AB1602" s="33"/>
      <c r="AC1602" s="33"/>
      <c r="AD1602" s="33"/>
      <c r="AE1602" s="33"/>
      <c r="AF1602" s="33"/>
      <c r="AG1602" s="33"/>
      <c r="AH1602" s="33"/>
      <c r="AI1602" s="33"/>
    </row>
    <row r="1603" spans="1:35" x14ac:dyDescent="0.2">
      <c r="A1603" t="s">
        <v>390</v>
      </c>
      <c r="D1603" s="9"/>
      <c r="E1603" t="s">
        <v>26</v>
      </c>
      <c r="F1603" s="10">
        <v>167.56212121212121</v>
      </c>
      <c r="H1603" s="33"/>
      <c r="I1603" s="33"/>
      <c r="J1603" s="33"/>
      <c r="K1603" s="33"/>
      <c r="L1603" s="33"/>
      <c r="M1603" s="33"/>
      <c r="N1603" s="33"/>
      <c r="O1603" s="33"/>
      <c r="P1603" s="33"/>
      <c r="Q1603" s="33"/>
      <c r="R1603" s="33"/>
      <c r="S1603" s="33"/>
      <c r="T1603" s="33"/>
      <c r="U1603" s="33"/>
      <c r="V1603" s="33"/>
      <c r="W1603" s="33"/>
      <c r="X1603" s="33"/>
      <c r="Y1603" s="33"/>
      <c r="Z1603" s="33"/>
      <c r="AA1603" s="33"/>
      <c r="AB1603" s="33"/>
      <c r="AC1603" s="33"/>
      <c r="AD1603" s="33"/>
      <c r="AE1603" s="33"/>
      <c r="AF1603" s="33"/>
      <c r="AG1603" s="33"/>
      <c r="AH1603" s="33"/>
      <c r="AI1603" s="33"/>
    </row>
    <row r="1604" spans="1:35" x14ac:dyDescent="0.2">
      <c r="A1604" t="s">
        <v>390</v>
      </c>
      <c r="B1604" s="12"/>
      <c r="C1604" s="15"/>
      <c r="D1604" s="13"/>
      <c r="E1604" s="12"/>
      <c r="F1604" s="14"/>
      <c r="G1604" s="15"/>
      <c r="H1604" s="34"/>
      <c r="I1604" s="34"/>
      <c r="J1604" s="34"/>
      <c r="K1604" s="34"/>
      <c r="L1604" s="34"/>
      <c r="M1604" s="34"/>
      <c r="N1604" s="34"/>
      <c r="O1604" s="34"/>
      <c r="P1604" s="34"/>
      <c r="Q1604" s="34"/>
      <c r="R1604" s="34"/>
      <c r="S1604" s="34"/>
      <c r="T1604" s="34"/>
      <c r="U1604" s="34"/>
      <c r="V1604" s="34"/>
      <c r="W1604" s="34"/>
      <c r="X1604" s="34"/>
      <c r="Y1604" s="34"/>
      <c r="Z1604" s="34"/>
      <c r="AA1604" s="34"/>
      <c r="AB1604" s="34"/>
      <c r="AC1604" s="34"/>
      <c r="AD1604" s="34"/>
      <c r="AE1604" s="34"/>
      <c r="AF1604" s="34"/>
      <c r="AG1604" s="34"/>
      <c r="AH1604" s="34"/>
      <c r="AI1604" s="34"/>
    </row>
    <row r="1605" spans="1:35" x14ac:dyDescent="0.2">
      <c r="A1605" t="s">
        <v>390</v>
      </c>
      <c r="B1605" s="9" t="str">
        <f>D1605</f>
        <v>CREATE EARDRUM OPENING</v>
      </c>
      <c r="C1605" s="1">
        <v>69436</v>
      </c>
      <c r="D1605" s="9" t="s">
        <v>170</v>
      </c>
      <c r="E1605" t="s">
        <v>171</v>
      </c>
      <c r="F1605" s="10">
        <v>6575.9178804348148</v>
      </c>
      <c r="G1605" s="28">
        <v>4517.6555838586928</v>
      </c>
      <c r="H1605" s="33">
        <v>1975</v>
      </c>
      <c r="I1605" s="33">
        <v>286.0104</v>
      </c>
      <c r="J1605" s="33">
        <v>5458.0118407608661</v>
      </c>
      <c r="K1605" s="33">
        <v>1332.6144000000002</v>
      </c>
      <c r="L1605" s="33">
        <v>1332.6144000000002</v>
      </c>
      <c r="M1605" s="33">
        <v>1998.9216000000001</v>
      </c>
      <c r="N1605" s="33">
        <v>3557.5715733152147</v>
      </c>
      <c r="O1605" s="33">
        <v>3991.5821534239103</v>
      </c>
      <c r="P1605" s="33">
        <v>1382.7004000000002</v>
      </c>
      <c r="Q1605" s="33">
        <v>1382.7004000000002</v>
      </c>
      <c r="R1605" s="33">
        <v>4846.4514778804314</v>
      </c>
      <c r="S1605" s="33">
        <v>4793.8441348369533</v>
      </c>
      <c r="T1605" s="33">
        <v>3991.5821534239103</v>
      </c>
      <c r="U1605" s="33">
        <v>3544.4197375543449</v>
      </c>
      <c r="V1605" s="33">
        <v>4274.3466222826064</v>
      </c>
      <c r="W1605" s="33">
        <v>1332.6144000000002</v>
      </c>
      <c r="X1605" s="33">
        <v>5234.4306328260836</v>
      </c>
      <c r="Y1605" s="33">
        <v>2459</v>
      </c>
      <c r="Z1605" s="33">
        <v>1332.6144000000002</v>
      </c>
      <c r="AA1605" s="33">
        <v>2510</v>
      </c>
      <c r="AB1605" s="33">
        <v>1332.6144000000002</v>
      </c>
      <c r="AC1605" s="33">
        <v>5260.7343043478231</v>
      </c>
      <c r="AD1605" s="33">
        <v>283.23360000000002</v>
      </c>
      <c r="AE1605" s="33">
        <v>2011</v>
      </c>
      <c r="AF1605" s="33">
        <v>1332.6144000000002</v>
      </c>
      <c r="AG1605" s="33">
        <v>277.68</v>
      </c>
      <c r="AH1605" s="33">
        <v>277.68</v>
      </c>
      <c r="AI1605" s="33">
        <v>5458.0118407608661</v>
      </c>
    </row>
    <row r="1606" spans="1:35" x14ac:dyDescent="0.2">
      <c r="A1606" t="s">
        <v>390</v>
      </c>
      <c r="D1606" s="9"/>
      <c r="E1606" t="s">
        <v>13</v>
      </c>
      <c r="F1606" s="10">
        <v>4652.103260869565</v>
      </c>
      <c r="H1606" s="33"/>
      <c r="I1606" s="33"/>
      <c r="J1606" s="33"/>
      <c r="K1606" s="33"/>
      <c r="L1606" s="33"/>
      <c r="M1606" s="33"/>
      <c r="N1606" s="33"/>
      <c r="O1606" s="33"/>
      <c r="P1606" s="33"/>
      <c r="Q1606" s="33"/>
      <c r="R1606" s="33"/>
      <c r="S1606" s="33"/>
      <c r="T1606" s="33"/>
      <c r="U1606" s="33"/>
      <c r="V1606" s="33"/>
      <c r="W1606" s="33"/>
      <c r="X1606" s="33"/>
      <c r="Y1606" s="33"/>
      <c r="Z1606" s="33"/>
      <c r="AA1606" s="33"/>
      <c r="AB1606" s="33"/>
      <c r="AC1606" s="33"/>
      <c r="AD1606" s="33"/>
      <c r="AE1606" s="33"/>
      <c r="AF1606" s="33"/>
      <c r="AG1606" s="33"/>
      <c r="AH1606" s="33"/>
      <c r="AI1606" s="33"/>
    </row>
    <row r="1607" spans="1:35" x14ac:dyDescent="0.2">
      <c r="A1607" t="s">
        <v>390</v>
      </c>
      <c r="D1607" s="9"/>
      <c r="E1607" t="s">
        <v>27</v>
      </c>
      <c r="F1607" s="10">
        <v>1055.3423913043478</v>
      </c>
      <c r="H1607" s="33"/>
      <c r="I1607" s="33"/>
      <c r="J1607" s="33"/>
      <c r="K1607" s="33"/>
      <c r="L1607" s="33"/>
      <c r="M1607" s="33"/>
      <c r="N1607" s="33"/>
      <c r="O1607" s="33"/>
      <c r="P1607" s="33"/>
      <c r="Q1607" s="33"/>
      <c r="R1607" s="33"/>
      <c r="S1607" s="33"/>
      <c r="T1607" s="33"/>
      <c r="U1607" s="33"/>
      <c r="V1607" s="33"/>
      <c r="W1607" s="33"/>
      <c r="X1607" s="33"/>
      <c r="Y1607" s="33"/>
      <c r="Z1607" s="33"/>
      <c r="AA1607" s="33"/>
      <c r="AB1607" s="33"/>
      <c r="AC1607" s="33"/>
      <c r="AD1607" s="33"/>
      <c r="AE1607" s="33"/>
      <c r="AF1607" s="33"/>
      <c r="AG1607" s="33"/>
      <c r="AH1607" s="33"/>
      <c r="AI1607" s="33"/>
    </row>
    <row r="1608" spans="1:35" x14ac:dyDescent="0.2">
      <c r="A1608" t="s">
        <v>390</v>
      </c>
      <c r="D1608" s="9"/>
      <c r="E1608" t="s">
        <v>9</v>
      </c>
      <c r="F1608" s="10">
        <v>496.21679347826057</v>
      </c>
      <c r="H1608" s="33"/>
      <c r="I1608" s="33"/>
      <c r="J1608" s="33"/>
      <c r="K1608" s="33"/>
      <c r="L1608" s="33"/>
      <c r="M1608" s="33"/>
      <c r="N1608" s="33"/>
      <c r="O1608" s="33"/>
      <c r="P1608" s="33"/>
      <c r="Q1608" s="33"/>
      <c r="R1608" s="33"/>
      <c r="S1608" s="33"/>
      <c r="T1608" s="33"/>
      <c r="U1608" s="33"/>
      <c r="V1608" s="33"/>
      <c r="W1608" s="33"/>
      <c r="X1608" s="33"/>
      <c r="Y1608" s="33"/>
      <c r="Z1608" s="33"/>
      <c r="AA1608" s="33"/>
      <c r="AB1608" s="33"/>
      <c r="AC1608" s="33"/>
      <c r="AD1608" s="33"/>
      <c r="AE1608" s="33"/>
      <c r="AF1608" s="33"/>
      <c r="AG1608" s="33"/>
      <c r="AH1608" s="33"/>
      <c r="AI1608" s="33"/>
    </row>
    <row r="1609" spans="1:35" x14ac:dyDescent="0.2">
      <c r="A1609" t="s">
        <v>390</v>
      </c>
      <c r="D1609" s="9"/>
      <c r="E1609" t="s">
        <v>8</v>
      </c>
      <c r="F1609" s="10">
        <v>114.85652173913023</v>
      </c>
      <c r="H1609" s="33"/>
      <c r="I1609" s="33"/>
      <c r="J1609" s="33"/>
      <c r="K1609" s="33"/>
      <c r="L1609" s="33"/>
      <c r="M1609" s="33"/>
      <c r="N1609" s="33"/>
      <c r="O1609" s="33"/>
      <c r="P1609" s="33"/>
      <c r="Q1609" s="33"/>
      <c r="R1609" s="33"/>
      <c r="S1609" s="33"/>
      <c r="T1609" s="33"/>
      <c r="U1609" s="33"/>
      <c r="V1609" s="33"/>
      <c r="W1609" s="33"/>
      <c r="X1609" s="33"/>
      <c r="Y1609" s="33"/>
      <c r="Z1609" s="33"/>
      <c r="AA1609" s="33"/>
      <c r="AB1609" s="33"/>
      <c r="AC1609" s="33"/>
      <c r="AD1609" s="33"/>
      <c r="AE1609" s="33"/>
      <c r="AF1609" s="33"/>
      <c r="AG1609" s="33"/>
      <c r="AH1609" s="33"/>
      <c r="AI1609" s="33"/>
    </row>
    <row r="1610" spans="1:35" x14ac:dyDescent="0.2">
      <c r="A1610" t="s">
        <v>390</v>
      </c>
      <c r="D1610" s="9"/>
      <c r="E1610" t="s">
        <v>10</v>
      </c>
      <c r="F1610" s="10">
        <v>64.764673913043367</v>
      </c>
      <c r="H1610" s="33"/>
      <c r="I1610" s="33"/>
      <c r="J1610" s="33"/>
      <c r="K1610" s="33"/>
      <c r="L1610" s="33"/>
      <c r="M1610" s="33"/>
      <c r="N1610" s="33"/>
      <c r="O1610" s="33"/>
      <c r="P1610" s="33"/>
      <c r="Q1610" s="33"/>
      <c r="R1610" s="33"/>
      <c r="S1610" s="33"/>
      <c r="T1610" s="33"/>
      <c r="U1610" s="33"/>
      <c r="V1610" s="33"/>
      <c r="W1610" s="33"/>
      <c r="X1610" s="33"/>
      <c r="Y1610" s="33"/>
      <c r="Z1610" s="33"/>
      <c r="AA1610" s="33"/>
      <c r="AB1610" s="33"/>
      <c r="AC1610" s="33"/>
      <c r="AD1610" s="33"/>
      <c r="AE1610" s="33"/>
      <c r="AF1610" s="33"/>
      <c r="AG1610" s="33"/>
      <c r="AH1610" s="33"/>
      <c r="AI1610" s="33"/>
    </row>
    <row r="1611" spans="1:35" x14ac:dyDescent="0.2">
      <c r="A1611" t="s">
        <v>390</v>
      </c>
      <c r="D1611" s="9"/>
      <c r="E1611" t="s">
        <v>11</v>
      </c>
      <c r="F1611" s="10">
        <v>60.711956521739133</v>
      </c>
      <c r="H1611" s="33"/>
      <c r="I1611" s="33"/>
      <c r="J1611" s="33"/>
      <c r="K1611" s="33"/>
      <c r="L1611" s="33"/>
      <c r="M1611" s="33"/>
      <c r="N1611" s="33"/>
      <c r="O1611" s="33"/>
      <c r="P1611" s="33"/>
      <c r="Q1611" s="33"/>
      <c r="R1611" s="33"/>
      <c r="S1611" s="33"/>
      <c r="T1611" s="33"/>
      <c r="U1611" s="33"/>
      <c r="V1611" s="33"/>
      <c r="W1611" s="33"/>
      <c r="X1611" s="33"/>
      <c r="Y1611" s="33"/>
      <c r="Z1611" s="33"/>
      <c r="AA1611" s="33"/>
      <c r="AB1611" s="33"/>
      <c r="AC1611" s="33"/>
      <c r="AD1611" s="33"/>
      <c r="AE1611" s="33"/>
      <c r="AF1611" s="33"/>
      <c r="AG1611" s="33"/>
      <c r="AH1611" s="33"/>
      <c r="AI1611" s="33"/>
    </row>
    <row r="1612" spans="1:35" x14ac:dyDescent="0.2">
      <c r="A1612" t="s">
        <v>390</v>
      </c>
      <c r="D1612" s="9"/>
      <c r="E1612" t="s">
        <v>15</v>
      </c>
      <c r="F1612" s="10">
        <v>47.798913043478258</v>
      </c>
      <c r="H1612" s="33"/>
      <c r="I1612" s="33"/>
      <c r="J1612" s="33"/>
      <c r="K1612" s="33"/>
      <c r="L1612" s="33"/>
      <c r="M1612" s="33"/>
      <c r="N1612" s="33"/>
      <c r="O1612" s="33"/>
      <c r="P1612" s="33"/>
      <c r="Q1612" s="33"/>
      <c r="R1612" s="33"/>
      <c r="S1612" s="33"/>
      <c r="T1612" s="33"/>
      <c r="U1612" s="33"/>
      <c r="V1612" s="33"/>
      <c r="W1612" s="33"/>
      <c r="X1612" s="33"/>
      <c r="Y1612" s="33"/>
      <c r="Z1612" s="33"/>
      <c r="AA1612" s="33"/>
      <c r="AB1612" s="33"/>
      <c r="AC1612" s="33"/>
      <c r="AD1612" s="33"/>
      <c r="AE1612" s="33"/>
      <c r="AF1612" s="33"/>
      <c r="AG1612" s="33"/>
      <c r="AH1612" s="33"/>
      <c r="AI1612" s="33"/>
    </row>
    <row r="1613" spans="1:35" x14ac:dyDescent="0.2">
      <c r="A1613" t="s">
        <v>390</v>
      </c>
      <c r="D1613" s="9"/>
      <c r="E1613" t="s">
        <v>22</v>
      </c>
      <c r="F1613" s="10">
        <v>26.608695652173914</v>
      </c>
      <c r="H1613" s="33"/>
      <c r="I1613" s="33"/>
      <c r="J1613" s="33"/>
      <c r="K1613" s="33"/>
      <c r="L1613" s="33"/>
      <c r="M1613" s="33"/>
      <c r="N1613" s="33"/>
      <c r="O1613" s="33"/>
      <c r="P1613" s="33"/>
      <c r="Q1613" s="33"/>
      <c r="R1613" s="33"/>
      <c r="S1613" s="33"/>
      <c r="T1613" s="33"/>
      <c r="U1613" s="33"/>
      <c r="V1613" s="33"/>
      <c r="W1613" s="33"/>
      <c r="X1613" s="33"/>
      <c r="Y1613" s="33"/>
      <c r="Z1613" s="33"/>
      <c r="AA1613" s="33"/>
      <c r="AB1613" s="33"/>
      <c r="AC1613" s="33"/>
      <c r="AD1613" s="33"/>
      <c r="AE1613" s="33"/>
      <c r="AF1613" s="33"/>
      <c r="AG1613" s="33"/>
      <c r="AH1613" s="33"/>
      <c r="AI1613" s="33"/>
    </row>
    <row r="1614" spans="1:35" x14ac:dyDescent="0.2">
      <c r="A1614" t="s">
        <v>390</v>
      </c>
      <c r="D1614" s="9"/>
      <c r="E1614" t="s">
        <v>7</v>
      </c>
      <c r="F1614" s="10">
        <v>23.010869565217391</v>
      </c>
      <c r="H1614" s="33"/>
      <c r="I1614" s="33"/>
      <c r="J1614" s="33"/>
      <c r="K1614" s="33"/>
      <c r="L1614" s="33"/>
      <c r="M1614" s="33"/>
      <c r="N1614" s="33"/>
      <c r="O1614" s="33"/>
      <c r="P1614" s="33"/>
      <c r="Q1614" s="33"/>
      <c r="R1614" s="33"/>
      <c r="S1614" s="33"/>
      <c r="T1614" s="33"/>
      <c r="U1614" s="33"/>
      <c r="V1614" s="33"/>
      <c r="W1614" s="33"/>
      <c r="X1614" s="33"/>
      <c r="Y1614" s="33"/>
      <c r="Z1614" s="33"/>
      <c r="AA1614" s="33"/>
      <c r="AB1614" s="33"/>
      <c r="AC1614" s="33"/>
      <c r="AD1614" s="33"/>
      <c r="AE1614" s="33"/>
      <c r="AF1614" s="33"/>
      <c r="AG1614" s="33"/>
      <c r="AH1614" s="33"/>
      <c r="AI1614" s="33"/>
    </row>
    <row r="1615" spans="1:35" x14ac:dyDescent="0.2">
      <c r="A1615" t="s">
        <v>390</v>
      </c>
      <c r="D1615" s="9"/>
      <c r="E1615" t="s">
        <v>19</v>
      </c>
      <c r="F1615" s="10">
        <v>14.576086956521738</v>
      </c>
      <c r="H1615" s="33"/>
      <c r="I1615" s="33"/>
      <c r="J1615" s="33"/>
      <c r="K1615" s="33"/>
      <c r="L1615" s="33"/>
      <c r="M1615" s="33"/>
      <c r="N1615" s="33"/>
      <c r="O1615" s="33"/>
      <c r="P1615" s="33"/>
      <c r="Q1615" s="33"/>
      <c r="R1615" s="33"/>
      <c r="S1615" s="33"/>
      <c r="T1615" s="33"/>
      <c r="U1615" s="33"/>
      <c r="V1615" s="33"/>
      <c r="W1615" s="33"/>
      <c r="X1615" s="33"/>
      <c r="Y1615" s="33"/>
      <c r="Z1615" s="33"/>
      <c r="AA1615" s="33"/>
      <c r="AB1615" s="33"/>
      <c r="AC1615" s="33"/>
      <c r="AD1615" s="33"/>
      <c r="AE1615" s="33"/>
      <c r="AF1615" s="33"/>
      <c r="AG1615" s="33"/>
      <c r="AH1615" s="33"/>
      <c r="AI1615" s="33"/>
    </row>
    <row r="1616" spans="1:35" x14ac:dyDescent="0.2">
      <c r="A1616" t="s">
        <v>390</v>
      </c>
      <c r="D1616" s="9"/>
      <c r="E1616" t="s">
        <v>26</v>
      </c>
      <c r="F1616" s="10">
        <v>9.8027173913043431</v>
      </c>
      <c r="H1616" s="33"/>
      <c r="I1616" s="33"/>
      <c r="J1616" s="33"/>
      <c r="K1616" s="33"/>
      <c r="L1616" s="33"/>
      <c r="M1616" s="33"/>
      <c r="N1616" s="33"/>
      <c r="O1616" s="33"/>
      <c r="P1616" s="33"/>
      <c r="Q1616" s="33"/>
      <c r="R1616" s="33"/>
      <c r="S1616" s="33"/>
      <c r="T1616" s="33"/>
      <c r="U1616" s="33"/>
      <c r="V1616" s="33"/>
      <c r="W1616" s="33"/>
      <c r="X1616" s="33"/>
      <c r="Y1616" s="33"/>
      <c r="Z1616" s="33"/>
      <c r="AA1616" s="33"/>
      <c r="AB1616" s="33"/>
      <c r="AC1616" s="33"/>
      <c r="AD1616" s="33"/>
      <c r="AE1616" s="33"/>
      <c r="AF1616" s="33"/>
      <c r="AG1616" s="33"/>
      <c r="AH1616" s="33"/>
      <c r="AI1616" s="33"/>
    </row>
    <row r="1617" spans="1:35" x14ac:dyDescent="0.2">
      <c r="A1617" t="s">
        <v>390</v>
      </c>
      <c r="D1617" s="9"/>
      <c r="E1617" t="s">
        <v>12</v>
      </c>
      <c r="F1617" s="10">
        <v>3.4782608695652173</v>
      </c>
      <c r="H1617" s="33"/>
      <c r="I1617" s="33"/>
      <c r="J1617" s="33"/>
      <c r="K1617" s="33"/>
      <c r="L1617" s="33"/>
      <c r="M1617" s="33"/>
      <c r="N1617" s="33"/>
      <c r="O1617" s="33"/>
      <c r="P1617" s="33"/>
      <c r="Q1617" s="33"/>
      <c r="R1617" s="33"/>
      <c r="S1617" s="33"/>
      <c r="T1617" s="33"/>
      <c r="U1617" s="33"/>
      <c r="V1617" s="33"/>
      <c r="W1617" s="33"/>
      <c r="X1617" s="33"/>
      <c r="Y1617" s="33"/>
      <c r="Z1617" s="33"/>
      <c r="AA1617" s="33"/>
      <c r="AB1617" s="33"/>
      <c r="AC1617" s="33"/>
      <c r="AD1617" s="33"/>
      <c r="AE1617" s="33"/>
      <c r="AF1617" s="33"/>
      <c r="AG1617" s="33"/>
      <c r="AH1617" s="33"/>
      <c r="AI1617" s="33"/>
    </row>
    <row r="1618" spans="1:35" x14ac:dyDescent="0.2">
      <c r="A1618" t="s">
        <v>390</v>
      </c>
      <c r="D1618" s="9"/>
      <c r="E1618" t="s">
        <v>24</v>
      </c>
      <c r="F1618" s="10">
        <v>3.2608695652173911</v>
      </c>
      <c r="H1618" s="33"/>
      <c r="I1618" s="33"/>
      <c r="J1618" s="33"/>
      <c r="K1618" s="33"/>
      <c r="L1618" s="33"/>
      <c r="M1618" s="33"/>
      <c r="N1618" s="33"/>
      <c r="O1618" s="33"/>
      <c r="P1618" s="33"/>
      <c r="Q1618" s="33"/>
      <c r="R1618" s="33"/>
      <c r="S1618" s="33"/>
      <c r="T1618" s="33"/>
      <c r="U1618" s="33"/>
      <c r="V1618" s="33"/>
      <c r="W1618" s="33"/>
      <c r="X1618" s="33"/>
      <c r="Y1618" s="33"/>
      <c r="Z1618" s="33"/>
      <c r="AA1618" s="33"/>
      <c r="AB1618" s="33"/>
      <c r="AC1618" s="33"/>
      <c r="AD1618" s="33"/>
      <c r="AE1618" s="33"/>
      <c r="AF1618" s="33"/>
      <c r="AG1618" s="33"/>
      <c r="AH1618" s="33"/>
      <c r="AI1618" s="33"/>
    </row>
    <row r="1619" spans="1:35" x14ac:dyDescent="0.2">
      <c r="A1619" t="s">
        <v>390</v>
      </c>
      <c r="D1619" s="9"/>
      <c r="E1619" t="s">
        <v>21</v>
      </c>
      <c r="F1619" s="10">
        <v>1.6304347826086956</v>
      </c>
      <c r="H1619" s="33"/>
      <c r="I1619" s="33"/>
      <c r="J1619" s="33"/>
      <c r="K1619" s="33"/>
      <c r="L1619" s="33"/>
      <c r="M1619" s="33"/>
      <c r="N1619" s="33"/>
      <c r="O1619" s="33"/>
      <c r="P1619" s="33"/>
      <c r="Q1619" s="33"/>
      <c r="R1619" s="33"/>
      <c r="S1619" s="33"/>
      <c r="T1619" s="33"/>
      <c r="U1619" s="33"/>
      <c r="V1619" s="33"/>
      <c r="W1619" s="33"/>
      <c r="X1619" s="33"/>
      <c r="Y1619" s="33"/>
      <c r="Z1619" s="33"/>
      <c r="AA1619" s="33"/>
      <c r="AB1619" s="33"/>
      <c r="AC1619" s="33"/>
      <c r="AD1619" s="33"/>
      <c r="AE1619" s="33"/>
      <c r="AF1619" s="33"/>
      <c r="AG1619" s="33"/>
      <c r="AH1619" s="33"/>
      <c r="AI1619" s="33"/>
    </row>
    <row r="1620" spans="1:35" x14ac:dyDescent="0.2">
      <c r="A1620" t="s">
        <v>390</v>
      </c>
      <c r="D1620" s="9"/>
      <c r="E1620" t="s">
        <v>14</v>
      </c>
      <c r="F1620" s="10">
        <v>0.88586956521739135</v>
      </c>
      <c r="H1620" s="33"/>
      <c r="I1620" s="33"/>
      <c r="J1620" s="33"/>
      <c r="K1620" s="33"/>
      <c r="L1620" s="33"/>
      <c r="M1620" s="33"/>
      <c r="N1620" s="33"/>
      <c r="O1620" s="33"/>
      <c r="P1620" s="33"/>
      <c r="Q1620" s="33"/>
      <c r="R1620" s="33"/>
      <c r="S1620" s="33"/>
      <c r="T1620" s="33"/>
      <c r="U1620" s="33"/>
      <c r="V1620" s="33"/>
      <c r="W1620" s="33"/>
      <c r="X1620" s="33"/>
      <c r="Y1620" s="33"/>
      <c r="Z1620" s="33"/>
      <c r="AA1620" s="33"/>
      <c r="AB1620" s="33"/>
      <c r="AC1620" s="33"/>
      <c r="AD1620" s="33"/>
      <c r="AE1620" s="33"/>
      <c r="AF1620" s="33"/>
      <c r="AG1620" s="33"/>
      <c r="AH1620" s="33"/>
      <c r="AI1620" s="33"/>
    </row>
    <row r="1621" spans="1:35" x14ac:dyDescent="0.2">
      <c r="A1621" t="s">
        <v>390</v>
      </c>
      <c r="D1621" s="9"/>
      <c r="E1621" t="s">
        <v>20</v>
      </c>
      <c r="F1621" s="10">
        <v>0.86956521739130432</v>
      </c>
      <c r="H1621" s="33"/>
      <c r="I1621" s="33"/>
      <c r="J1621" s="33"/>
      <c r="K1621" s="33"/>
      <c r="L1621" s="33"/>
      <c r="M1621" s="33"/>
      <c r="N1621" s="33"/>
      <c r="O1621" s="33"/>
      <c r="P1621" s="33"/>
      <c r="Q1621" s="33"/>
      <c r="R1621" s="33"/>
      <c r="S1621" s="33"/>
      <c r="T1621" s="33"/>
      <c r="U1621" s="33"/>
      <c r="V1621" s="33"/>
      <c r="W1621" s="33"/>
      <c r="X1621" s="33"/>
      <c r="Y1621" s="33"/>
      <c r="Z1621" s="33"/>
      <c r="AA1621" s="33"/>
      <c r="AB1621" s="33"/>
      <c r="AC1621" s="33"/>
      <c r="AD1621" s="33"/>
      <c r="AE1621" s="33"/>
      <c r="AF1621" s="33"/>
      <c r="AG1621" s="33"/>
      <c r="AH1621" s="33"/>
      <c r="AI1621" s="33"/>
    </row>
    <row r="1622" spans="1:35" x14ac:dyDescent="0.2">
      <c r="A1622" t="s">
        <v>390</v>
      </c>
      <c r="B1622" s="12"/>
      <c r="C1622" s="15"/>
      <c r="D1622" s="13"/>
      <c r="E1622" s="12"/>
      <c r="F1622" s="14"/>
      <c r="G1622" s="15"/>
      <c r="H1622" s="34"/>
      <c r="I1622" s="34"/>
      <c r="J1622" s="34"/>
      <c r="K1622" s="34"/>
      <c r="L1622" s="34"/>
      <c r="M1622" s="34"/>
      <c r="N1622" s="34"/>
      <c r="O1622" s="34"/>
      <c r="P1622" s="34"/>
      <c r="Q1622" s="34"/>
      <c r="R1622" s="34"/>
      <c r="S1622" s="34"/>
      <c r="T1622" s="34"/>
      <c r="U1622" s="34"/>
      <c r="V1622" s="34"/>
      <c r="W1622" s="34"/>
      <c r="X1622" s="34"/>
      <c r="Y1622" s="34"/>
      <c r="Z1622" s="34"/>
      <c r="AA1622" s="34"/>
      <c r="AB1622" s="34"/>
      <c r="AC1622" s="34"/>
      <c r="AD1622" s="34"/>
      <c r="AE1622" s="34"/>
      <c r="AF1622" s="34"/>
      <c r="AG1622" s="34"/>
      <c r="AH1622" s="34"/>
      <c r="AI1622" s="34"/>
    </row>
    <row r="1623" spans="1:35" ht="24" x14ac:dyDescent="0.2">
      <c r="A1623" t="s">
        <v>390</v>
      </c>
      <c r="B1623" s="9" t="s">
        <v>436</v>
      </c>
      <c r="C1623" s="1">
        <v>70450</v>
      </c>
      <c r="D1623" s="9" t="s">
        <v>172</v>
      </c>
      <c r="E1623" t="s">
        <v>171</v>
      </c>
      <c r="F1623" s="10">
        <v>2100</v>
      </c>
      <c r="G1623" s="28">
        <v>1442.7</v>
      </c>
      <c r="H1623" s="33">
        <v>159.6996</v>
      </c>
      <c r="I1623" s="33">
        <v>201.571</v>
      </c>
      <c r="J1623" s="33">
        <v>1743</v>
      </c>
      <c r="K1623" s="33">
        <v>102.6048</v>
      </c>
      <c r="L1623" s="33">
        <v>102.6048</v>
      </c>
      <c r="M1623" s="33">
        <v>153.90719999999999</v>
      </c>
      <c r="N1623" s="33">
        <v>417.82476000000003</v>
      </c>
      <c r="O1623" s="33">
        <v>417.82476000000003</v>
      </c>
      <c r="P1623" s="33">
        <v>218.6506</v>
      </c>
      <c r="Q1623" s="33">
        <v>218.6506</v>
      </c>
      <c r="R1623" s="33">
        <v>1547.7</v>
      </c>
      <c r="S1623" s="33">
        <v>1530.8999999999999</v>
      </c>
      <c r="T1623" s="33">
        <v>417.82476000000003</v>
      </c>
      <c r="U1623" s="33">
        <v>417.82476000000003</v>
      </c>
      <c r="V1623" s="33">
        <v>1365</v>
      </c>
      <c r="W1623" s="33">
        <v>102.6048</v>
      </c>
      <c r="X1623" s="33">
        <v>1671.6000000000001</v>
      </c>
      <c r="Y1623" s="33">
        <f>+W1623*1.25</f>
        <v>128.256</v>
      </c>
      <c r="Z1623" s="33">
        <v>102.6048</v>
      </c>
      <c r="AA1623" s="33">
        <v>389.75200000000001</v>
      </c>
      <c r="AB1623" s="33">
        <v>102.6048</v>
      </c>
      <c r="AC1623" s="33">
        <v>1680</v>
      </c>
      <c r="AD1623" s="33">
        <v>199.614</v>
      </c>
      <c r="AE1623" s="33">
        <v>160.32</v>
      </c>
      <c r="AF1623" s="33">
        <v>102.6048</v>
      </c>
      <c r="AG1623" s="33">
        <v>195.7</v>
      </c>
      <c r="AH1623" s="33">
        <f>MIN(H1623:AG1623)</f>
        <v>102.6048</v>
      </c>
      <c r="AI1623" s="33">
        <v>1743</v>
      </c>
    </row>
    <row r="1624" spans="1:35" x14ac:dyDescent="0.2">
      <c r="A1624" t="s">
        <v>390</v>
      </c>
      <c r="B1624" s="12"/>
      <c r="C1624" s="15"/>
      <c r="D1624" s="13"/>
      <c r="E1624" s="12"/>
      <c r="F1624" s="14"/>
      <c r="G1624" s="15"/>
      <c r="H1624" s="34"/>
      <c r="I1624" s="34"/>
      <c r="J1624" s="34"/>
      <c r="K1624" s="34"/>
      <c r="L1624" s="34"/>
      <c r="M1624" s="34"/>
      <c r="N1624" s="34"/>
      <c r="O1624" s="34"/>
      <c r="P1624" s="34"/>
      <c r="Q1624" s="34"/>
      <c r="R1624" s="34"/>
      <c r="S1624" s="34"/>
      <c r="T1624" s="34"/>
      <c r="U1624" s="34"/>
      <c r="V1624" s="34"/>
      <c r="W1624" s="34"/>
      <c r="X1624" s="34"/>
      <c r="Y1624" s="34"/>
      <c r="Z1624" s="34"/>
      <c r="AA1624" s="34"/>
      <c r="AB1624" s="34"/>
      <c r="AC1624" s="34"/>
      <c r="AD1624" s="34"/>
      <c r="AE1624" s="34"/>
      <c r="AF1624" s="34"/>
      <c r="AG1624" s="34"/>
      <c r="AH1624" s="34"/>
      <c r="AI1624" s="34"/>
    </row>
    <row r="1625" spans="1:35" x14ac:dyDescent="0.2">
      <c r="A1625" t="s">
        <v>390</v>
      </c>
      <c r="B1625" s="9" t="str">
        <f>D1625</f>
        <v>CT MAXILLOFACIAL W/O DYE</v>
      </c>
      <c r="C1625" s="1">
        <v>70486</v>
      </c>
      <c r="D1625" s="9" t="s">
        <v>173</v>
      </c>
      <c r="E1625" t="s">
        <v>171</v>
      </c>
      <c r="F1625" s="10">
        <v>1500</v>
      </c>
      <c r="G1625" s="28">
        <v>1030.5</v>
      </c>
      <c r="H1625" s="33">
        <v>212.18880000000001</v>
      </c>
      <c r="I1625" s="33">
        <v>217.79349999999999</v>
      </c>
      <c r="J1625" s="33">
        <v>1245</v>
      </c>
      <c r="K1625" s="33">
        <v>102.6048</v>
      </c>
      <c r="L1625" s="33">
        <v>102.6048</v>
      </c>
      <c r="M1625" s="33">
        <v>153.90719999999999</v>
      </c>
      <c r="N1625" s="33">
        <v>417.82476000000003</v>
      </c>
      <c r="O1625" s="33">
        <v>417.82476000000003</v>
      </c>
      <c r="P1625" s="33">
        <v>218.6506</v>
      </c>
      <c r="Q1625" s="33">
        <v>218.6506</v>
      </c>
      <c r="R1625" s="33">
        <v>1105.5</v>
      </c>
      <c r="S1625" s="33">
        <v>1093.5</v>
      </c>
      <c r="T1625" s="33">
        <v>417.82476000000003</v>
      </c>
      <c r="U1625" s="33">
        <v>417.82476000000003</v>
      </c>
      <c r="V1625" s="33">
        <v>975</v>
      </c>
      <c r="W1625" s="33">
        <v>102.6048</v>
      </c>
      <c r="X1625" s="33">
        <v>1194</v>
      </c>
      <c r="Y1625" s="33">
        <f>+W1625*1.25</f>
        <v>128.256</v>
      </c>
      <c r="Z1625" s="33">
        <v>102.6048</v>
      </c>
      <c r="AA1625" s="33">
        <v>414.96719999999999</v>
      </c>
      <c r="AB1625" s="33">
        <v>102.6048</v>
      </c>
      <c r="AC1625" s="33">
        <v>1200</v>
      </c>
      <c r="AD1625" s="33">
        <v>215.679</v>
      </c>
      <c r="AE1625" s="33">
        <v>160.32</v>
      </c>
      <c r="AF1625" s="33">
        <v>102.6048</v>
      </c>
      <c r="AG1625" s="33">
        <v>211.45</v>
      </c>
      <c r="AH1625" s="33">
        <f>MIN(H1625:AG1625)</f>
        <v>102.6048</v>
      </c>
      <c r="AI1625" s="33">
        <v>1245</v>
      </c>
    </row>
    <row r="1626" spans="1:35" x14ac:dyDescent="0.2">
      <c r="A1626" t="s">
        <v>390</v>
      </c>
      <c r="B1626" s="12"/>
      <c r="C1626" s="15"/>
      <c r="D1626" s="13"/>
      <c r="E1626" s="12"/>
      <c r="F1626" s="14"/>
      <c r="G1626" s="15"/>
      <c r="H1626" s="34"/>
      <c r="I1626" s="34"/>
      <c r="J1626" s="34"/>
      <c r="K1626" s="34"/>
      <c r="L1626" s="34"/>
      <c r="M1626" s="34"/>
      <c r="N1626" s="34"/>
      <c r="O1626" s="34"/>
      <c r="P1626" s="34"/>
      <c r="Q1626" s="34"/>
      <c r="R1626" s="34"/>
      <c r="S1626" s="34"/>
      <c r="T1626" s="34"/>
      <c r="U1626" s="34"/>
      <c r="V1626" s="34"/>
      <c r="W1626" s="34"/>
      <c r="X1626" s="34"/>
      <c r="Y1626" s="34"/>
      <c r="Z1626" s="34"/>
      <c r="AA1626" s="34"/>
      <c r="AB1626" s="34"/>
      <c r="AC1626" s="34"/>
      <c r="AD1626" s="34"/>
      <c r="AE1626" s="34"/>
      <c r="AF1626" s="34"/>
      <c r="AG1626" s="34"/>
      <c r="AH1626" s="34"/>
      <c r="AI1626" s="34"/>
    </row>
    <row r="1627" spans="1:35" x14ac:dyDescent="0.2">
      <c r="A1627" t="s">
        <v>390</v>
      </c>
      <c r="B1627" s="9" t="str">
        <f>D1627</f>
        <v>CT SOFT TISSUE NECK W/DYE</v>
      </c>
      <c r="C1627" s="1">
        <v>70491</v>
      </c>
      <c r="D1627" s="9" t="s">
        <v>174</v>
      </c>
      <c r="E1627" t="s">
        <v>171</v>
      </c>
      <c r="F1627" s="10">
        <v>2200</v>
      </c>
      <c r="G1627" s="28">
        <v>1511.4</v>
      </c>
      <c r="H1627" s="33">
        <v>293.93580000000003</v>
      </c>
      <c r="I1627" s="33">
        <v>262.15559999999999</v>
      </c>
      <c r="J1627" s="33">
        <v>1826</v>
      </c>
      <c r="K1627" s="33">
        <v>173.12639999999999</v>
      </c>
      <c r="L1627" s="33">
        <v>173.12639999999999</v>
      </c>
      <c r="M1627" s="33">
        <v>259.68959999999998</v>
      </c>
      <c r="N1627" s="33">
        <v>501.71262000000002</v>
      </c>
      <c r="O1627" s="33">
        <v>501.71262000000002</v>
      </c>
      <c r="P1627" s="33">
        <v>262.54969999999997</v>
      </c>
      <c r="Q1627" s="33">
        <v>262.54969999999997</v>
      </c>
      <c r="R1627" s="33">
        <v>1621.3999999999999</v>
      </c>
      <c r="S1627" s="33">
        <v>1603.8</v>
      </c>
      <c r="T1627" s="33">
        <v>501.71262000000002</v>
      </c>
      <c r="U1627" s="33">
        <v>501.71262000000002</v>
      </c>
      <c r="V1627" s="33">
        <v>1430</v>
      </c>
      <c r="W1627" s="33">
        <v>173.12639999999999</v>
      </c>
      <c r="X1627" s="33">
        <v>1751.2</v>
      </c>
      <c r="Y1627" s="33">
        <f>+W1627*1.25</f>
        <v>216.40799999999999</v>
      </c>
      <c r="Z1627" s="33">
        <v>173.12639999999999</v>
      </c>
      <c r="AA1627" s="33">
        <v>498.86880000000002</v>
      </c>
      <c r="AB1627" s="33">
        <v>173.12639999999999</v>
      </c>
      <c r="AC1627" s="33">
        <v>1760</v>
      </c>
      <c r="AD1627" s="33">
        <v>259.61040000000003</v>
      </c>
      <c r="AE1627" s="33">
        <v>270.51</v>
      </c>
      <c r="AF1627" s="33">
        <v>173.12639999999999</v>
      </c>
      <c r="AG1627" s="33">
        <v>254.52</v>
      </c>
      <c r="AH1627" s="33">
        <f>MIN(H1627:AG1627)</f>
        <v>173.12639999999999</v>
      </c>
      <c r="AI1627" s="33">
        <v>1826</v>
      </c>
    </row>
    <row r="1628" spans="1:35" x14ac:dyDescent="0.2">
      <c r="A1628" t="s">
        <v>390</v>
      </c>
      <c r="B1628" s="12"/>
      <c r="C1628" s="15"/>
      <c r="D1628" s="13"/>
      <c r="E1628" s="12"/>
      <c r="F1628" s="14"/>
      <c r="G1628" s="15"/>
      <c r="H1628" s="34"/>
      <c r="I1628" s="34"/>
      <c r="J1628" s="34"/>
      <c r="K1628" s="34"/>
      <c r="L1628" s="34"/>
      <c r="M1628" s="34"/>
      <c r="N1628" s="34"/>
      <c r="O1628" s="34"/>
      <c r="P1628" s="34"/>
      <c r="Q1628" s="34"/>
      <c r="R1628" s="34"/>
      <c r="S1628" s="34"/>
      <c r="T1628" s="34"/>
      <c r="U1628" s="34"/>
      <c r="V1628" s="34"/>
      <c r="W1628" s="34"/>
      <c r="X1628" s="34"/>
      <c r="Y1628" s="34"/>
      <c r="Z1628" s="34"/>
      <c r="AA1628" s="34"/>
      <c r="AB1628" s="34"/>
      <c r="AC1628" s="34"/>
      <c r="AD1628" s="34"/>
      <c r="AE1628" s="34"/>
      <c r="AF1628" s="34"/>
      <c r="AG1628" s="34"/>
      <c r="AH1628" s="34"/>
      <c r="AI1628" s="34"/>
    </row>
    <row r="1629" spans="1:35" x14ac:dyDescent="0.2">
      <c r="A1629" t="s">
        <v>390</v>
      </c>
      <c r="B1629" s="9" t="str">
        <f>D1629</f>
        <v>CT ANGIOGRAPHY NECK</v>
      </c>
      <c r="C1629" s="1">
        <v>70498</v>
      </c>
      <c r="D1629" s="9" t="s">
        <v>175</v>
      </c>
      <c r="E1629" t="s">
        <v>171</v>
      </c>
      <c r="F1629" s="10">
        <v>2900</v>
      </c>
      <c r="G1629" s="28">
        <v>1992.3000000000002</v>
      </c>
      <c r="H1629" s="33">
        <v>383.8854</v>
      </c>
      <c r="I1629" s="33">
        <v>317.48720000000003</v>
      </c>
      <c r="J1629" s="33">
        <v>2407</v>
      </c>
      <c r="K1629" s="33">
        <v>173.12639999999999</v>
      </c>
      <c r="L1629" s="33">
        <v>173.12639999999999</v>
      </c>
      <c r="M1629" s="33">
        <v>259.68959999999998</v>
      </c>
      <c r="N1629" s="33">
        <v>940.45817999999997</v>
      </c>
      <c r="O1629" s="33">
        <v>940.45817999999997</v>
      </c>
      <c r="P1629" s="33">
        <v>492.14829999999995</v>
      </c>
      <c r="Q1629" s="33">
        <v>492.14829999999995</v>
      </c>
      <c r="R1629" s="33">
        <v>2137.3000000000002</v>
      </c>
      <c r="S1629" s="33">
        <v>2114.1</v>
      </c>
      <c r="T1629" s="33">
        <v>940.45817999999997</v>
      </c>
      <c r="U1629" s="33">
        <v>940.45817999999997</v>
      </c>
      <c r="V1629" s="33">
        <v>1885</v>
      </c>
      <c r="W1629" s="33">
        <v>173.12639999999999</v>
      </c>
      <c r="X1629" s="33">
        <v>2308.4</v>
      </c>
      <c r="Y1629" s="33">
        <f>+W1629*1.25</f>
        <v>216.40799999999999</v>
      </c>
      <c r="Z1629" s="33">
        <v>173.12639999999999</v>
      </c>
      <c r="AA1629" s="33">
        <v>861.75439999999992</v>
      </c>
      <c r="AB1629" s="33">
        <v>173.12639999999999</v>
      </c>
      <c r="AC1629" s="33">
        <v>2320</v>
      </c>
      <c r="AD1629" s="33">
        <v>314.40480000000002</v>
      </c>
      <c r="AE1629" s="33">
        <v>270.51</v>
      </c>
      <c r="AF1629" s="33">
        <v>173.12639999999999</v>
      </c>
      <c r="AG1629" s="33">
        <v>308.24</v>
      </c>
      <c r="AH1629" s="33">
        <f>MIN(H1629:AG1629)</f>
        <v>173.12639999999999</v>
      </c>
      <c r="AI1629" s="33">
        <v>2407</v>
      </c>
    </row>
    <row r="1630" spans="1:35" x14ac:dyDescent="0.2">
      <c r="A1630" t="s">
        <v>390</v>
      </c>
      <c r="B1630" s="12"/>
      <c r="C1630" s="15"/>
      <c r="D1630" s="13"/>
      <c r="E1630" s="12"/>
      <c r="F1630" s="14"/>
      <c r="G1630" s="15"/>
      <c r="H1630" s="34"/>
      <c r="I1630" s="34"/>
      <c r="J1630" s="34"/>
      <c r="K1630" s="34"/>
      <c r="L1630" s="34"/>
      <c r="M1630" s="34"/>
      <c r="N1630" s="34"/>
      <c r="O1630" s="34"/>
      <c r="P1630" s="34"/>
      <c r="Q1630" s="34"/>
      <c r="R1630" s="34"/>
      <c r="S1630" s="34"/>
      <c r="T1630" s="34"/>
      <c r="U1630" s="34"/>
      <c r="V1630" s="34"/>
      <c r="W1630" s="34"/>
      <c r="X1630" s="34"/>
      <c r="Y1630" s="34"/>
      <c r="Z1630" s="34"/>
      <c r="AA1630" s="34"/>
      <c r="AB1630" s="34"/>
      <c r="AC1630" s="34"/>
      <c r="AD1630" s="34"/>
      <c r="AE1630" s="34"/>
      <c r="AF1630" s="34"/>
      <c r="AG1630" s="34"/>
      <c r="AH1630" s="34"/>
      <c r="AI1630" s="34"/>
    </row>
    <row r="1631" spans="1:35" x14ac:dyDescent="0.2">
      <c r="A1631" t="s">
        <v>390</v>
      </c>
      <c r="B1631" s="9" t="str">
        <f>D1631</f>
        <v>MRI BRAIN STEM W/O DYE</v>
      </c>
      <c r="C1631" s="1">
        <v>70551</v>
      </c>
      <c r="D1631" s="9" t="s">
        <v>176</v>
      </c>
      <c r="E1631" t="s">
        <v>171</v>
      </c>
      <c r="F1631" s="10">
        <v>2200</v>
      </c>
      <c r="G1631" s="28">
        <v>1511.0863013698631</v>
      </c>
      <c r="H1631" s="33">
        <v>358.12439999999998</v>
      </c>
      <c r="I1631" s="33">
        <v>369.56400000000002</v>
      </c>
      <c r="J1631" s="33">
        <v>1825.6210045662099</v>
      </c>
      <c r="K1631" s="33">
        <v>224.17920000000001</v>
      </c>
      <c r="L1631" s="33">
        <v>224.17920000000001</v>
      </c>
      <c r="M1631" s="33">
        <v>336.2688</v>
      </c>
      <c r="N1631" s="33">
        <v>991.69140000000004</v>
      </c>
      <c r="O1631" s="33">
        <v>991.69140000000004</v>
      </c>
      <c r="P1631" s="33">
        <v>518.95900000000006</v>
      </c>
      <c r="Q1631" s="33">
        <v>518.95900000000006</v>
      </c>
      <c r="R1631" s="33">
        <v>1621.0634703196345</v>
      </c>
      <c r="S1631" s="33">
        <v>1603.467123287671</v>
      </c>
      <c r="T1631" s="33">
        <v>991.69140000000004</v>
      </c>
      <c r="U1631" s="33">
        <v>991.69140000000004</v>
      </c>
      <c r="V1631" s="33">
        <v>1429.703196347032</v>
      </c>
      <c r="W1631" s="33">
        <v>224.17920000000001</v>
      </c>
      <c r="X1631" s="33">
        <v>1750.8365296803652</v>
      </c>
      <c r="Y1631" s="33">
        <f>+W1631*1.25</f>
        <v>280.22399999999999</v>
      </c>
      <c r="Z1631" s="33">
        <v>224.17920000000001</v>
      </c>
      <c r="AA1631" s="33">
        <v>877.06240000000003</v>
      </c>
      <c r="AB1631" s="33">
        <v>224.17920000000001</v>
      </c>
      <c r="AC1631" s="33">
        <v>1759.6347031963469</v>
      </c>
      <c r="AD1631" s="33">
        <v>365.976</v>
      </c>
      <c r="AE1631" s="33">
        <v>350.28</v>
      </c>
      <c r="AF1631" s="33">
        <v>224.17920000000001</v>
      </c>
      <c r="AG1631" s="33">
        <v>358.8</v>
      </c>
      <c r="AH1631" s="33">
        <f>MIN(H1631:AG1631)</f>
        <v>224.17920000000001</v>
      </c>
      <c r="AI1631" s="33">
        <v>1825.6210045662099</v>
      </c>
    </row>
    <row r="1632" spans="1:35" x14ac:dyDescent="0.2">
      <c r="A1632" t="s">
        <v>390</v>
      </c>
      <c r="B1632" s="12"/>
      <c r="C1632" s="15"/>
      <c r="D1632" s="13"/>
      <c r="E1632" s="12"/>
      <c r="F1632" s="14"/>
      <c r="G1632" s="15"/>
      <c r="H1632" s="34"/>
      <c r="I1632" s="34"/>
      <c r="J1632" s="34"/>
      <c r="K1632" s="34"/>
      <c r="L1632" s="34"/>
      <c r="M1632" s="34"/>
      <c r="N1632" s="34"/>
      <c r="O1632" s="34"/>
      <c r="P1632" s="34"/>
      <c r="Q1632" s="34"/>
      <c r="R1632" s="34"/>
      <c r="S1632" s="34"/>
      <c r="T1632" s="34"/>
      <c r="U1632" s="34"/>
      <c r="V1632" s="34"/>
      <c r="W1632" s="34"/>
      <c r="X1632" s="34"/>
      <c r="Y1632" s="34"/>
      <c r="Z1632" s="34"/>
      <c r="AA1632" s="34"/>
      <c r="AB1632" s="34"/>
      <c r="AC1632" s="34"/>
      <c r="AD1632" s="34"/>
      <c r="AE1632" s="34"/>
      <c r="AF1632" s="34"/>
      <c r="AG1632" s="34"/>
      <c r="AH1632" s="34"/>
      <c r="AI1632" s="34"/>
    </row>
    <row r="1633" spans="1:35" ht="24" x14ac:dyDescent="0.2">
      <c r="A1633" t="s">
        <v>390</v>
      </c>
      <c r="B1633" s="9" t="s">
        <v>437</v>
      </c>
      <c r="C1633" s="1">
        <v>70553</v>
      </c>
      <c r="D1633" s="9" t="s">
        <v>177</v>
      </c>
      <c r="E1633" t="s">
        <v>171</v>
      </c>
      <c r="F1633" s="10">
        <v>2749</v>
      </c>
      <c r="G1633" s="28">
        <v>1888.3241239892184</v>
      </c>
      <c r="H1633" s="33">
        <v>603.42120000000011</v>
      </c>
      <c r="I1633" s="33">
        <v>981.73419999999999</v>
      </c>
      <c r="J1633" s="33">
        <v>2281.3814016172505</v>
      </c>
      <c r="K1633" s="33">
        <v>353.69279999999998</v>
      </c>
      <c r="L1633" s="33">
        <v>353.69279999999998</v>
      </c>
      <c r="M1633" s="33">
        <v>530.53919999999994</v>
      </c>
      <c r="N1633" s="33">
        <v>2203.21038</v>
      </c>
      <c r="O1633" s="33">
        <v>2203.21038</v>
      </c>
      <c r="P1633" s="33">
        <v>1152.9552999999999</v>
      </c>
      <c r="Q1633" s="33">
        <v>1152.9552999999999</v>
      </c>
      <c r="R1633" s="33">
        <v>2025.7567385444743</v>
      </c>
      <c r="S1633" s="33">
        <v>2003.7675202156333</v>
      </c>
      <c r="T1633" s="33">
        <v>2203.21038</v>
      </c>
      <c r="U1633" s="33">
        <v>2203.21038</v>
      </c>
      <c r="V1633" s="33">
        <v>1786.6239892183287</v>
      </c>
      <c r="W1633" s="33">
        <v>353.69279999999998</v>
      </c>
      <c r="X1633" s="33">
        <v>2187.9272237196765</v>
      </c>
      <c r="Y1633" s="33">
        <f>+W1633*1.25</f>
        <v>442.11599999999999</v>
      </c>
      <c r="Z1633" s="33">
        <v>353.69279999999998</v>
      </c>
      <c r="AA1633" s="33">
        <v>1865.5119999999997</v>
      </c>
      <c r="AB1633" s="33">
        <v>353.69279999999998</v>
      </c>
      <c r="AC1633" s="33">
        <v>2198.9218328840971</v>
      </c>
      <c r="AD1633" s="33">
        <v>972.20280000000002</v>
      </c>
      <c r="AE1633" s="33">
        <v>552.65</v>
      </c>
      <c r="AF1633" s="33">
        <v>353.69279999999998</v>
      </c>
      <c r="AG1633" s="33">
        <v>953.14</v>
      </c>
      <c r="AH1633" s="33">
        <f>MIN(H1633:AG1633)</f>
        <v>353.69279999999998</v>
      </c>
      <c r="AI1633" s="33">
        <v>2281.3814016172505</v>
      </c>
    </row>
    <row r="1634" spans="1:35" x14ac:dyDescent="0.2">
      <c r="A1634" t="s">
        <v>390</v>
      </c>
      <c r="B1634" s="12"/>
      <c r="C1634" s="15"/>
      <c r="D1634" s="13"/>
      <c r="E1634" s="12"/>
      <c r="F1634" s="14"/>
      <c r="G1634" s="15"/>
      <c r="H1634" s="34"/>
      <c r="I1634" s="34"/>
      <c r="J1634" s="34"/>
      <c r="K1634" s="34"/>
      <c r="L1634" s="34"/>
      <c r="M1634" s="34"/>
      <c r="N1634" s="34"/>
      <c r="O1634" s="34"/>
      <c r="P1634" s="34"/>
      <c r="Q1634" s="34"/>
      <c r="R1634" s="34"/>
      <c r="S1634" s="34"/>
      <c r="T1634" s="34"/>
      <c r="U1634" s="34"/>
      <c r="V1634" s="34"/>
      <c r="W1634" s="34"/>
      <c r="X1634" s="34"/>
      <c r="Y1634" s="34"/>
      <c r="Z1634" s="34"/>
      <c r="AA1634" s="34"/>
      <c r="AB1634" s="34"/>
      <c r="AC1634" s="34"/>
      <c r="AD1634" s="34"/>
      <c r="AE1634" s="34"/>
      <c r="AF1634" s="34"/>
      <c r="AG1634" s="34"/>
      <c r="AH1634" s="34"/>
      <c r="AI1634" s="34"/>
    </row>
    <row r="1635" spans="1:35" x14ac:dyDescent="0.2">
      <c r="A1635" t="s">
        <v>390</v>
      </c>
      <c r="B1635" s="9" t="str">
        <f>D1635</f>
        <v>X-RAY EXAM CHEST 1 VIEW</v>
      </c>
      <c r="C1635" s="1">
        <v>71045</v>
      </c>
      <c r="D1635" s="9" t="s">
        <v>178</v>
      </c>
      <c r="E1635" t="s">
        <v>171</v>
      </c>
      <c r="F1635" s="10">
        <v>163</v>
      </c>
      <c r="G1635" s="28">
        <v>111.9719605263158</v>
      </c>
      <c r="H1635" s="33">
        <v>28.811400000000003</v>
      </c>
      <c r="I1635" s="33">
        <v>0</v>
      </c>
      <c r="J1635" s="33">
        <v>135.27907894736842</v>
      </c>
      <c r="K1635" s="33">
        <v>83.404799999999994</v>
      </c>
      <c r="L1635" s="33">
        <v>83.404799999999994</v>
      </c>
      <c r="M1635" s="33">
        <v>125.10719999999999</v>
      </c>
      <c r="N1635" s="33">
        <v>23.740559999999999</v>
      </c>
      <c r="O1635" s="33">
        <v>23.740559999999999</v>
      </c>
      <c r="P1635" s="33">
        <v>103.98560526315789</v>
      </c>
      <c r="Q1635" s="33">
        <v>103.98560526315789</v>
      </c>
      <c r="R1635" s="33">
        <v>120.12130263157894</v>
      </c>
      <c r="S1635" s="33">
        <v>118.81740789473683</v>
      </c>
      <c r="T1635" s="33">
        <v>23.740559999999999</v>
      </c>
      <c r="U1635" s="33">
        <v>23.740559999999999</v>
      </c>
      <c r="V1635" s="33">
        <v>105.94144736842105</v>
      </c>
      <c r="W1635" s="33">
        <v>83.404799999999994</v>
      </c>
      <c r="X1635" s="33">
        <v>129.73752631578947</v>
      </c>
      <c r="Y1635" s="33">
        <f>+W1635*1.25</f>
        <v>104.256</v>
      </c>
      <c r="Z1635" s="33">
        <v>83.404799999999994</v>
      </c>
      <c r="AA1635" s="33">
        <v>122.24013157894737</v>
      </c>
      <c r="AB1635" s="33">
        <v>83.404799999999994</v>
      </c>
      <c r="AC1635" s="33">
        <v>130.38947368421051</v>
      </c>
      <c r="AD1635" s="33">
        <v>0</v>
      </c>
      <c r="AE1635" s="33">
        <v>130.32</v>
      </c>
      <c r="AF1635" s="33">
        <v>83.404799999999994</v>
      </c>
      <c r="AG1635" s="33">
        <v>0</v>
      </c>
      <c r="AH1635" s="33">
        <f>MIN(H1635:AG1635)</f>
        <v>0</v>
      </c>
      <c r="AI1635" s="33">
        <v>135.27907894736842</v>
      </c>
    </row>
    <row r="1636" spans="1:35" x14ac:dyDescent="0.2">
      <c r="A1636" t="s">
        <v>390</v>
      </c>
      <c r="B1636" s="12"/>
      <c r="C1636" s="15"/>
      <c r="D1636" s="13"/>
      <c r="E1636" s="12"/>
      <c r="F1636" s="14"/>
      <c r="G1636" s="15"/>
      <c r="H1636" s="34"/>
      <c r="I1636" s="34"/>
      <c r="J1636" s="34"/>
      <c r="K1636" s="34"/>
      <c r="L1636" s="34"/>
      <c r="M1636" s="34"/>
      <c r="N1636" s="34"/>
      <c r="O1636" s="34"/>
      <c r="P1636" s="34"/>
      <c r="Q1636" s="34"/>
      <c r="R1636" s="34"/>
      <c r="S1636" s="34"/>
      <c r="T1636" s="34"/>
      <c r="U1636" s="34"/>
      <c r="V1636" s="34"/>
      <c r="W1636" s="34"/>
      <c r="X1636" s="34"/>
      <c r="Y1636" s="34"/>
      <c r="Z1636" s="34"/>
      <c r="AA1636" s="34"/>
      <c r="AB1636" s="34"/>
      <c r="AC1636" s="34"/>
      <c r="AD1636" s="34"/>
      <c r="AE1636" s="34"/>
      <c r="AF1636" s="34"/>
      <c r="AG1636" s="34"/>
      <c r="AH1636" s="34"/>
      <c r="AI1636" s="34"/>
    </row>
    <row r="1637" spans="1:35" x14ac:dyDescent="0.2">
      <c r="A1637" t="s">
        <v>390</v>
      </c>
      <c r="B1637" s="9" t="str">
        <f>D1637</f>
        <v>X-RAY EXAM CHEST 2 VIEWS</v>
      </c>
      <c r="C1637" s="1">
        <v>71046</v>
      </c>
      <c r="D1637" s="9" t="s">
        <v>179</v>
      </c>
      <c r="E1637" t="s">
        <v>171</v>
      </c>
      <c r="F1637" s="10">
        <v>163</v>
      </c>
      <c r="G1637" s="28">
        <v>111.98100000000001</v>
      </c>
      <c r="H1637" s="33">
        <v>39.413400000000003</v>
      </c>
      <c r="I1637" s="33">
        <v>0</v>
      </c>
      <c r="J1637" s="33">
        <v>135.29</v>
      </c>
      <c r="K1637" s="33">
        <v>83.404799999999994</v>
      </c>
      <c r="L1637" s="33">
        <v>83.404799999999994</v>
      </c>
      <c r="M1637" s="33">
        <v>125.10719999999999</v>
      </c>
      <c r="N1637" s="33">
        <v>43.456139999999998</v>
      </c>
      <c r="O1637" s="33">
        <v>43.456139999999998</v>
      </c>
      <c r="P1637" s="33">
        <v>103.994</v>
      </c>
      <c r="Q1637" s="33">
        <v>103.994</v>
      </c>
      <c r="R1637" s="33">
        <v>120.131</v>
      </c>
      <c r="S1637" s="33">
        <v>118.827</v>
      </c>
      <c r="T1637" s="33">
        <v>43.456139999999998</v>
      </c>
      <c r="U1637" s="33">
        <v>43.456139999999998</v>
      </c>
      <c r="V1637" s="33">
        <v>105.95</v>
      </c>
      <c r="W1637" s="33">
        <v>83.404799999999994</v>
      </c>
      <c r="X1637" s="33">
        <v>129.74800000000002</v>
      </c>
      <c r="Y1637" s="33">
        <f>+W1637*1.25</f>
        <v>104.256</v>
      </c>
      <c r="Z1637" s="33">
        <v>83.404799999999994</v>
      </c>
      <c r="AA1637" s="33">
        <v>122.25</v>
      </c>
      <c r="AB1637" s="33">
        <v>83.404799999999994</v>
      </c>
      <c r="AC1637" s="33">
        <v>130.4</v>
      </c>
      <c r="AD1637" s="33">
        <v>0</v>
      </c>
      <c r="AE1637" s="33">
        <v>130.32</v>
      </c>
      <c r="AF1637" s="33">
        <v>83.404799999999994</v>
      </c>
      <c r="AG1637" s="33">
        <v>0</v>
      </c>
      <c r="AH1637" s="33">
        <f>MIN(H1637:AG1637)</f>
        <v>0</v>
      </c>
      <c r="AI1637" s="33">
        <v>135.29</v>
      </c>
    </row>
    <row r="1638" spans="1:35" x14ac:dyDescent="0.2">
      <c r="A1638" t="s">
        <v>390</v>
      </c>
      <c r="B1638" s="12"/>
      <c r="C1638" s="15"/>
      <c r="D1638" s="13"/>
      <c r="E1638" s="12"/>
      <c r="F1638" s="14"/>
      <c r="G1638" s="15"/>
      <c r="H1638" s="34"/>
      <c r="I1638" s="34"/>
      <c r="J1638" s="34"/>
      <c r="K1638" s="34"/>
      <c r="L1638" s="34"/>
      <c r="M1638" s="34"/>
      <c r="N1638" s="34"/>
      <c r="O1638" s="34"/>
      <c r="P1638" s="34"/>
      <c r="Q1638" s="34"/>
      <c r="R1638" s="34"/>
      <c r="S1638" s="34"/>
      <c r="T1638" s="34"/>
      <c r="U1638" s="34"/>
      <c r="V1638" s="34"/>
      <c r="W1638" s="34"/>
      <c r="X1638" s="34"/>
      <c r="Y1638" s="34"/>
      <c r="Z1638" s="34"/>
      <c r="AA1638" s="34"/>
      <c r="AB1638" s="34"/>
      <c r="AC1638" s="34"/>
      <c r="AD1638" s="34"/>
      <c r="AE1638" s="34"/>
      <c r="AF1638" s="34"/>
      <c r="AG1638" s="34"/>
      <c r="AH1638" s="34"/>
      <c r="AI1638" s="34"/>
    </row>
    <row r="1639" spans="1:35" x14ac:dyDescent="0.2">
      <c r="A1639" t="s">
        <v>390</v>
      </c>
      <c r="B1639" s="9" t="str">
        <f>D1639</f>
        <v>X-RAY EXAM UNILAT RIBS/CHEST</v>
      </c>
      <c r="C1639" s="1">
        <v>71101</v>
      </c>
      <c r="D1639" s="9" t="s">
        <v>180</v>
      </c>
      <c r="E1639" t="s">
        <v>171</v>
      </c>
      <c r="F1639" s="10">
        <v>561</v>
      </c>
      <c r="G1639" s="28">
        <v>385.40700000000004</v>
      </c>
      <c r="H1639" s="33">
        <v>50.015400000000007</v>
      </c>
      <c r="I1639" s="33">
        <v>0</v>
      </c>
      <c r="J1639" s="33">
        <v>465.63</v>
      </c>
      <c r="K1639" s="33">
        <v>102.6048</v>
      </c>
      <c r="L1639" s="33">
        <v>102.6048</v>
      </c>
      <c r="M1639" s="33">
        <v>153.90719999999999</v>
      </c>
      <c r="N1639" s="33">
        <v>59.556060000000002</v>
      </c>
      <c r="O1639" s="33">
        <v>59.556060000000002</v>
      </c>
      <c r="P1639" s="33">
        <v>31.1661</v>
      </c>
      <c r="Q1639" s="33">
        <v>31.1661</v>
      </c>
      <c r="R1639" s="33">
        <v>413.45699999999999</v>
      </c>
      <c r="S1639" s="33">
        <v>408.96899999999999</v>
      </c>
      <c r="T1639" s="33">
        <v>59.556060000000002</v>
      </c>
      <c r="U1639" s="33">
        <v>59.556060000000002</v>
      </c>
      <c r="V1639" s="33">
        <v>364.65000000000003</v>
      </c>
      <c r="W1639" s="33">
        <v>102.6048</v>
      </c>
      <c r="X1639" s="33">
        <v>446.55600000000004</v>
      </c>
      <c r="Y1639" s="33">
        <f>+W1639*1.25</f>
        <v>128.256</v>
      </c>
      <c r="Z1639" s="33">
        <v>102.6048</v>
      </c>
      <c r="AA1639" s="33">
        <v>68.782800000000009</v>
      </c>
      <c r="AB1639" s="33">
        <v>102.6048</v>
      </c>
      <c r="AC1639" s="33">
        <v>448.8</v>
      </c>
      <c r="AD1639" s="33">
        <v>0</v>
      </c>
      <c r="AE1639" s="33">
        <v>160.32</v>
      </c>
      <c r="AF1639" s="33">
        <v>102.6048</v>
      </c>
      <c r="AG1639" s="33">
        <v>0</v>
      </c>
      <c r="AH1639" s="33">
        <f>MIN(H1639:AG1639)</f>
        <v>0</v>
      </c>
      <c r="AI1639" s="33">
        <v>465.63</v>
      </c>
    </row>
    <row r="1640" spans="1:35" x14ac:dyDescent="0.2">
      <c r="A1640" t="s">
        <v>390</v>
      </c>
      <c r="B1640" s="12"/>
      <c r="C1640" s="15"/>
      <c r="D1640" s="13"/>
      <c r="E1640" s="12"/>
      <c r="F1640" s="14"/>
      <c r="G1640" s="15"/>
      <c r="H1640" s="34"/>
      <c r="I1640" s="34"/>
      <c r="J1640" s="34"/>
      <c r="K1640" s="34"/>
      <c r="L1640" s="34"/>
      <c r="M1640" s="34"/>
      <c r="N1640" s="34"/>
      <c r="O1640" s="34"/>
      <c r="P1640" s="34"/>
      <c r="Q1640" s="34"/>
      <c r="R1640" s="34"/>
      <c r="S1640" s="34"/>
      <c r="T1640" s="34"/>
      <c r="U1640" s="34"/>
      <c r="V1640" s="34"/>
      <c r="W1640" s="34"/>
      <c r="X1640" s="34"/>
      <c r="Y1640" s="34"/>
      <c r="Z1640" s="34"/>
      <c r="AA1640" s="34"/>
      <c r="AB1640" s="34"/>
      <c r="AC1640" s="34"/>
      <c r="AD1640" s="34"/>
      <c r="AE1640" s="34"/>
      <c r="AF1640" s="34"/>
      <c r="AG1640" s="34"/>
      <c r="AH1640" s="34"/>
      <c r="AI1640" s="34"/>
    </row>
    <row r="1641" spans="1:35" x14ac:dyDescent="0.2">
      <c r="A1641" t="s">
        <v>390</v>
      </c>
      <c r="B1641" s="9" t="str">
        <f>D1641</f>
        <v>CT THORAX DX C-</v>
      </c>
      <c r="C1641" s="1">
        <v>71250</v>
      </c>
      <c r="D1641" s="9" t="s">
        <v>181</v>
      </c>
      <c r="E1641" t="s">
        <v>171</v>
      </c>
      <c r="F1641" s="10">
        <v>2600</v>
      </c>
      <c r="G1641" s="28">
        <v>1786.2</v>
      </c>
      <c r="H1641" s="33">
        <v>199.44780000000003</v>
      </c>
      <c r="I1641" s="33">
        <v>257.29400000000004</v>
      </c>
      <c r="J1641" s="33">
        <v>2158</v>
      </c>
      <c r="K1641" s="33">
        <v>102.6048</v>
      </c>
      <c r="L1641" s="33">
        <v>102.6048</v>
      </c>
      <c r="M1641" s="33">
        <v>153.90719999999999</v>
      </c>
      <c r="N1641" s="33">
        <v>523.54301999999996</v>
      </c>
      <c r="O1641" s="33">
        <v>523.54301999999996</v>
      </c>
      <c r="P1641" s="33">
        <v>273.97369999999995</v>
      </c>
      <c r="Q1641" s="33">
        <v>273.97369999999995</v>
      </c>
      <c r="R1641" s="33">
        <v>1916.2</v>
      </c>
      <c r="S1641" s="33">
        <v>1895.3999999999999</v>
      </c>
      <c r="T1641" s="33">
        <v>523.54301999999996</v>
      </c>
      <c r="U1641" s="33">
        <v>523.54301999999996</v>
      </c>
      <c r="V1641" s="33">
        <v>1690</v>
      </c>
      <c r="W1641" s="33">
        <v>102.6048</v>
      </c>
      <c r="X1641" s="33">
        <v>2069.6</v>
      </c>
      <c r="Y1641" s="33">
        <f>+W1641*1.25</f>
        <v>128.256</v>
      </c>
      <c r="Z1641" s="33">
        <v>102.6048</v>
      </c>
      <c r="AA1641" s="33">
        <v>495.92759999999998</v>
      </c>
      <c r="AB1641" s="33">
        <v>102.6048</v>
      </c>
      <c r="AC1641" s="33">
        <v>2080</v>
      </c>
      <c r="AD1641" s="33">
        <v>254.79600000000002</v>
      </c>
      <c r="AE1641" s="33">
        <v>160.32</v>
      </c>
      <c r="AF1641" s="33">
        <v>102.6048</v>
      </c>
      <c r="AG1641" s="33">
        <v>249.8</v>
      </c>
      <c r="AH1641" s="33">
        <f>MIN(H1641:AG1641)</f>
        <v>102.6048</v>
      </c>
      <c r="AI1641" s="33">
        <v>2158</v>
      </c>
    </row>
    <row r="1642" spans="1:35" x14ac:dyDescent="0.2">
      <c r="A1642" t="s">
        <v>390</v>
      </c>
      <c r="B1642" s="12"/>
      <c r="C1642" s="15"/>
      <c r="D1642" s="13"/>
      <c r="E1642" s="12"/>
      <c r="F1642" s="14"/>
      <c r="G1642" s="15"/>
      <c r="H1642" s="34"/>
      <c r="I1642" s="34"/>
      <c r="J1642" s="34"/>
      <c r="K1642" s="34"/>
      <c r="L1642" s="34"/>
      <c r="M1642" s="34"/>
      <c r="N1642" s="34"/>
      <c r="O1642" s="34"/>
      <c r="P1642" s="34"/>
      <c r="Q1642" s="34"/>
      <c r="R1642" s="34"/>
      <c r="S1642" s="34"/>
      <c r="T1642" s="34"/>
      <c r="U1642" s="34"/>
      <c r="V1642" s="34"/>
      <c r="W1642" s="34"/>
      <c r="X1642" s="34"/>
      <c r="Y1642" s="34"/>
      <c r="Z1642" s="34"/>
      <c r="AA1642" s="34"/>
      <c r="AB1642" s="34"/>
      <c r="AC1642" s="34"/>
      <c r="AD1642" s="34"/>
      <c r="AE1642" s="34"/>
      <c r="AF1642" s="34"/>
      <c r="AG1642" s="34"/>
      <c r="AH1642" s="34"/>
      <c r="AI1642" s="34"/>
    </row>
    <row r="1643" spans="1:35" x14ac:dyDescent="0.2">
      <c r="A1643" t="s">
        <v>390</v>
      </c>
      <c r="B1643" s="9" t="str">
        <f>D1643</f>
        <v>CT THORAX DX C+</v>
      </c>
      <c r="C1643" s="1">
        <v>71260</v>
      </c>
      <c r="D1643" s="9" t="s">
        <v>182</v>
      </c>
      <c r="E1643" t="s">
        <v>171</v>
      </c>
      <c r="F1643" s="10">
        <v>2800</v>
      </c>
      <c r="G1643" s="28">
        <v>1923.6000000000001</v>
      </c>
      <c r="H1643" s="33">
        <v>273.68039999999996</v>
      </c>
      <c r="I1643" s="33">
        <v>307.06360000000001</v>
      </c>
      <c r="J1643" s="33">
        <v>2324</v>
      </c>
      <c r="K1643" s="33">
        <v>173.12639999999999</v>
      </c>
      <c r="L1643" s="33">
        <v>173.12639999999999</v>
      </c>
      <c r="M1643" s="33">
        <v>259.68959999999998</v>
      </c>
      <c r="N1643" s="33">
        <v>625.89576</v>
      </c>
      <c r="O1643" s="33">
        <v>625.89576</v>
      </c>
      <c r="P1643" s="33">
        <v>327.53559999999999</v>
      </c>
      <c r="Q1643" s="33">
        <v>327.53559999999999</v>
      </c>
      <c r="R1643" s="33">
        <v>2063.6</v>
      </c>
      <c r="S1643" s="33">
        <v>2041.2</v>
      </c>
      <c r="T1643" s="33">
        <v>625.89576</v>
      </c>
      <c r="U1643" s="33">
        <v>625.89576</v>
      </c>
      <c r="V1643" s="33">
        <v>1820</v>
      </c>
      <c r="W1643" s="33">
        <v>173.12639999999999</v>
      </c>
      <c r="X1643" s="33">
        <v>2228.8000000000002</v>
      </c>
      <c r="Y1643" s="33">
        <f>+W1643*1.25</f>
        <v>216.40799999999999</v>
      </c>
      <c r="Z1643" s="33">
        <v>173.12639999999999</v>
      </c>
      <c r="AA1643" s="33">
        <v>580.77520000000004</v>
      </c>
      <c r="AB1643" s="33">
        <v>173.12639999999999</v>
      </c>
      <c r="AC1643" s="33">
        <v>2240</v>
      </c>
      <c r="AD1643" s="33">
        <v>304.08240000000001</v>
      </c>
      <c r="AE1643" s="33">
        <v>270.51</v>
      </c>
      <c r="AF1643" s="33">
        <v>173.12639999999999</v>
      </c>
      <c r="AG1643" s="33">
        <v>298.12</v>
      </c>
      <c r="AH1643" s="33">
        <f>MIN(H1643:AG1643)</f>
        <v>173.12639999999999</v>
      </c>
      <c r="AI1643" s="33">
        <v>2324</v>
      </c>
    </row>
    <row r="1644" spans="1:35" x14ac:dyDescent="0.2">
      <c r="A1644" t="s">
        <v>390</v>
      </c>
      <c r="B1644" s="12"/>
      <c r="C1644" s="15"/>
      <c r="D1644" s="13"/>
      <c r="E1644" s="12"/>
      <c r="F1644" s="14"/>
      <c r="G1644" s="15"/>
      <c r="H1644" s="34"/>
      <c r="I1644" s="34"/>
      <c r="J1644" s="34"/>
      <c r="K1644" s="34"/>
      <c r="L1644" s="34"/>
      <c r="M1644" s="34"/>
      <c r="N1644" s="34"/>
      <c r="O1644" s="34"/>
      <c r="P1644" s="34"/>
      <c r="Q1644" s="34"/>
      <c r="R1644" s="34"/>
      <c r="S1644" s="34"/>
      <c r="T1644" s="34"/>
      <c r="U1644" s="34"/>
      <c r="V1644" s="34"/>
      <c r="W1644" s="34"/>
      <c r="X1644" s="34"/>
      <c r="Y1644" s="34"/>
      <c r="Z1644" s="34"/>
      <c r="AA1644" s="34"/>
      <c r="AB1644" s="34"/>
      <c r="AC1644" s="34"/>
      <c r="AD1644" s="34"/>
      <c r="AE1644" s="34"/>
      <c r="AF1644" s="34"/>
      <c r="AG1644" s="34"/>
      <c r="AH1644" s="34"/>
      <c r="AI1644" s="34"/>
    </row>
    <row r="1645" spans="1:35" x14ac:dyDescent="0.2">
      <c r="A1645" t="s">
        <v>390</v>
      </c>
      <c r="B1645" s="9" t="str">
        <f>D1645</f>
        <v>CT THORAX LUNG CANCER SCR C-</v>
      </c>
      <c r="C1645" s="1">
        <v>71271</v>
      </c>
      <c r="D1645" s="9" t="s">
        <v>183</v>
      </c>
      <c r="E1645" t="s">
        <v>171</v>
      </c>
      <c r="F1645" s="10">
        <v>540</v>
      </c>
      <c r="G1645" s="28">
        <v>370.98</v>
      </c>
      <c r="H1645" s="33">
        <v>209.93820000000002</v>
      </c>
      <c r="I1645" s="33">
        <v>54.167700000000004</v>
      </c>
      <c r="J1645" s="33">
        <v>448.2</v>
      </c>
      <c r="K1645" s="33">
        <v>102.6048</v>
      </c>
      <c r="L1645" s="33">
        <v>102.6048</v>
      </c>
      <c r="M1645" s="33">
        <v>153.90719999999999</v>
      </c>
      <c r="N1645" s="33">
        <v>322.91999999999996</v>
      </c>
      <c r="O1645" s="33">
        <v>364.5</v>
      </c>
      <c r="P1645" s="33">
        <v>344.52</v>
      </c>
      <c r="Q1645" s="33">
        <v>344.52</v>
      </c>
      <c r="R1645" s="33">
        <v>397.98</v>
      </c>
      <c r="S1645" s="33">
        <v>393.65999999999997</v>
      </c>
      <c r="T1645" s="33">
        <v>364.5</v>
      </c>
      <c r="U1645" s="33">
        <v>322.91999999999996</v>
      </c>
      <c r="V1645" s="33">
        <v>351</v>
      </c>
      <c r="W1645" s="33">
        <v>102.6048</v>
      </c>
      <c r="X1645" s="33">
        <v>429.84000000000003</v>
      </c>
      <c r="Y1645" s="33">
        <f>+W1645*1.25</f>
        <v>128.256</v>
      </c>
      <c r="Z1645" s="33">
        <v>102.6048</v>
      </c>
      <c r="AA1645" s="33">
        <v>405</v>
      </c>
      <c r="AB1645" s="33">
        <v>102.6048</v>
      </c>
      <c r="AC1645" s="33">
        <v>432</v>
      </c>
      <c r="AD1645" s="33">
        <v>53.641800000000003</v>
      </c>
      <c r="AE1645" s="33">
        <v>160.32</v>
      </c>
      <c r="AF1645" s="33">
        <v>102.6048</v>
      </c>
      <c r="AG1645" s="33">
        <v>52.59</v>
      </c>
      <c r="AH1645" s="33">
        <f>MIN(H1645:AG1645)</f>
        <v>52.59</v>
      </c>
      <c r="AI1645" s="33">
        <v>448.2</v>
      </c>
    </row>
    <row r="1646" spans="1:35" x14ac:dyDescent="0.2">
      <c r="A1646" t="s">
        <v>390</v>
      </c>
      <c r="B1646" s="12"/>
      <c r="C1646" s="15"/>
      <c r="D1646" s="13"/>
      <c r="E1646" s="12"/>
      <c r="F1646" s="14"/>
      <c r="G1646" s="15"/>
      <c r="H1646" s="34"/>
      <c r="I1646" s="34"/>
      <c r="J1646" s="34"/>
      <c r="K1646" s="34"/>
      <c r="L1646" s="34"/>
      <c r="M1646" s="34"/>
      <c r="N1646" s="34"/>
      <c r="O1646" s="34"/>
      <c r="P1646" s="34"/>
      <c r="Q1646" s="34"/>
      <c r="R1646" s="34"/>
      <c r="S1646" s="34"/>
      <c r="T1646" s="34"/>
      <c r="U1646" s="34"/>
      <c r="V1646" s="34"/>
      <c r="W1646" s="34"/>
      <c r="X1646" s="34"/>
      <c r="Y1646" s="34"/>
      <c r="Z1646" s="34"/>
      <c r="AA1646" s="34"/>
      <c r="AB1646" s="34"/>
      <c r="AC1646" s="34"/>
      <c r="AD1646" s="34"/>
      <c r="AE1646" s="34"/>
      <c r="AF1646" s="34"/>
      <c r="AG1646" s="34"/>
      <c r="AH1646" s="34"/>
      <c r="AI1646" s="34"/>
    </row>
    <row r="1647" spans="1:35" x14ac:dyDescent="0.2">
      <c r="A1647" t="s">
        <v>390</v>
      </c>
      <c r="B1647" s="9" t="str">
        <f>D1647</f>
        <v>CT ANGIOGRAPHY CHEST</v>
      </c>
      <c r="C1647" s="1">
        <v>71275</v>
      </c>
      <c r="D1647" s="9" t="s">
        <v>184</v>
      </c>
      <c r="E1647" t="s">
        <v>171</v>
      </c>
      <c r="F1647" s="10">
        <v>4100</v>
      </c>
      <c r="G1647" s="28">
        <v>2816.7000000000003</v>
      </c>
      <c r="H1647" s="33">
        <v>383.8854</v>
      </c>
      <c r="I1647" s="33">
        <v>365.16589999999997</v>
      </c>
      <c r="J1647" s="33">
        <v>3403</v>
      </c>
      <c r="K1647" s="33">
        <v>173.12639999999999</v>
      </c>
      <c r="L1647" s="33">
        <v>173.12639999999999</v>
      </c>
      <c r="M1647" s="33">
        <v>259.68959999999998</v>
      </c>
      <c r="N1647" s="33">
        <v>1075.3745999999999</v>
      </c>
      <c r="O1647" s="33">
        <v>1075.3745999999999</v>
      </c>
      <c r="P1647" s="33">
        <v>562.75099999999998</v>
      </c>
      <c r="Q1647" s="33">
        <v>562.75099999999998</v>
      </c>
      <c r="R1647" s="33">
        <v>3021.7</v>
      </c>
      <c r="S1647" s="33">
        <v>2988.9</v>
      </c>
      <c r="T1647" s="33">
        <v>1075.3745999999999</v>
      </c>
      <c r="U1647" s="33">
        <v>1075.3745999999999</v>
      </c>
      <c r="V1647" s="33">
        <v>2665</v>
      </c>
      <c r="W1647" s="33">
        <v>173.12639999999999</v>
      </c>
      <c r="X1647" s="33">
        <v>3263.6000000000004</v>
      </c>
      <c r="Y1647" s="33">
        <f>+W1647*1.25</f>
        <v>216.40799999999999</v>
      </c>
      <c r="Z1647" s="33">
        <v>173.12639999999999</v>
      </c>
      <c r="AA1647" s="33">
        <v>978.19839999999999</v>
      </c>
      <c r="AB1647" s="33">
        <v>173.12639999999999</v>
      </c>
      <c r="AC1647" s="33">
        <v>3280</v>
      </c>
      <c r="AD1647" s="33">
        <v>361.62059999999997</v>
      </c>
      <c r="AE1647" s="33">
        <v>270.51</v>
      </c>
      <c r="AF1647" s="33">
        <v>173.12639999999999</v>
      </c>
      <c r="AG1647" s="33">
        <v>354.53</v>
      </c>
      <c r="AH1647" s="33">
        <f>MIN(H1647:AG1647)</f>
        <v>173.12639999999999</v>
      </c>
      <c r="AI1647" s="33">
        <v>3403</v>
      </c>
    </row>
    <row r="1648" spans="1:35" x14ac:dyDescent="0.2">
      <c r="A1648" t="s">
        <v>390</v>
      </c>
      <c r="B1648" s="12"/>
      <c r="C1648" s="15"/>
      <c r="D1648" s="13"/>
      <c r="E1648" s="12"/>
      <c r="F1648" s="14"/>
      <c r="G1648" s="15"/>
      <c r="H1648" s="34"/>
      <c r="I1648" s="34"/>
      <c r="J1648" s="34"/>
      <c r="K1648" s="34"/>
      <c r="L1648" s="34"/>
      <c r="M1648" s="34"/>
      <c r="N1648" s="34"/>
      <c r="O1648" s="34"/>
      <c r="P1648" s="34"/>
      <c r="Q1648" s="34"/>
      <c r="R1648" s="34"/>
      <c r="S1648" s="34"/>
      <c r="T1648" s="34"/>
      <c r="U1648" s="34"/>
      <c r="V1648" s="34"/>
      <c r="W1648" s="34"/>
      <c r="X1648" s="34"/>
      <c r="Y1648" s="34"/>
      <c r="Z1648" s="34"/>
      <c r="AA1648" s="34"/>
      <c r="AB1648" s="34"/>
      <c r="AC1648" s="34"/>
      <c r="AD1648" s="34"/>
      <c r="AE1648" s="34"/>
      <c r="AF1648" s="34"/>
      <c r="AG1648" s="34"/>
      <c r="AH1648" s="34"/>
      <c r="AI1648" s="34"/>
    </row>
    <row r="1649" spans="1:35" x14ac:dyDescent="0.2">
      <c r="A1649" t="s">
        <v>390</v>
      </c>
      <c r="B1649" s="9" t="str">
        <f>D1649</f>
        <v>X-RAY EXAM NECK SPINE 2-3 VW</v>
      </c>
      <c r="C1649" s="1">
        <v>72040</v>
      </c>
      <c r="D1649" s="9" t="s">
        <v>185</v>
      </c>
      <c r="E1649" t="s">
        <v>171</v>
      </c>
      <c r="F1649" s="10">
        <v>184</v>
      </c>
      <c r="G1649" s="28">
        <v>126.40800000000002</v>
      </c>
      <c r="H1649" s="33">
        <v>48.825000000000003</v>
      </c>
      <c r="I1649" s="33">
        <v>0</v>
      </c>
      <c r="J1649" s="33">
        <v>152.72</v>
      </c>
      <c r="K1649" s="33">
        <v>83.404799999999994</v>
      </c>
      <c r="L1649" s="33">
        <v>83.404799999999994</v>
      </c>
      <c r="M1649" s="33">
        <v>125.10719999999999</v>
      </c>
      <c r="N1649" s="33">
        <v>53.666400000000003</v>
      </c>
      <c r="O1649" s="33">
        <v>53.666400000000003</v>
      </c>
      <c r="P1649" s="33">
        <v>28.084</v>
      </c>
      <c r="Q1649" s="33">
        <v>28.084</v>
      </c>
      <c r="R1649" s="33">
        <v>135.608</v>
      </c>
      <c r="S1649" s="33">
        <v>134.136</v>
      </c>
      <c r="T1649" s="33">
        <v>53.666400000000003</v>
      </c>
      <c r="U1649" s="33">
        <v>53.666400000000003</v>
      </c>
      <c r="V1649" s="33">
        <v>119.60000000000001</v>
      </c>
      <c r="W1649" s="33">
        <v>83.404799999999994</v>
      </c>
      <c r="X1649" s="33">
        <v>146.464</v>
      </c>
      <c r="Y1649" s="33">
        <f>+W1649*1.25</f>
        <v>104.256</v>
      </c>
      <c r="Z1649" s="33">
        <v>83.404799999999994</v>
      </c>
      <c r="AA1649" s="33">
        <v>59.821600000000004</v>
      </c>
      <c r="AB1649" s="33">
        <v>83.404799999999994</v>
      </c>
      <c r="AC1649" s="33">
        <v>147.20000000000002</v>
      </c>
      <c r="AD1649" s="33">
        <v>0</v>
      </c>
      <c r="AE1649" s="33">
        <v>130.32</v>
      </c>
      <c r="AF1649" s="33">
        <v>83.404799999999994</v>
      </c>
      <c r="AG1649" s="33">
        <v>0</v>
      </c>
      <c r="AH1649" s="33">
        <f>MIN(H1649:AG1649)</f>
        <v>0</v>
      </c>
      <c r="AI1649" s="33">
        <v>152.72</v>
      </c>
    </row>
    <row r="1650" spans="1:35" x14ac:dyDescent="0.2">
      <c r="A1650" t="s">
        <v>390</v>
      </c>
      <c r="B1650" s="12"/>
      <c r="C1650" s="15"/>
      <c r="D1650" s="13"/>
      <c r="E1650" s="12"/>
      <c r="F1650" s="14"/>
      <c r="G1650" s="15"/>
      <c r="H1650" s="34"/>
      <c r="I1650" s="34"/>
      <c r="J1650" s="34"/>
      <c r="K1650" s="34"/>
      <c r="L1650" s="34"/>
      <c r="M1650" s="34"/>
      <c r="N1650" s="34"/>
      <c r="O1650" s="34"/>
      <c r="P1650" s="34"/>
      <c r="Q1650" s="34"/>
      <c r="R1650" s="34"/>
      <c r="S1650" s="34"/>
      <c r="T1650" s="34"/>
      <c r="U1650" s="34"/>
      <c r="V1650" s="34"/>
      <c r="W1650" s="34"/>
      <c r="X1650" s="34"/>
      <c r="Y1650" s="34"/>
      <c r="Z1650" s="34"/>
      <c r="AA1650" s="34"/>
      <c r="AB1650" s="34"/>
      <c r="AC1650" s="34"/>
      <c r="AD1650" s="34"/>
      <c r="AE1650" s="34"/>
      <c r="AF1650" s="34"/>
      <c r="AG1650" s="34"/>
      <c r="AH1650" s="34"/>
      <c r="AI1650" s="34"/>
    </row>
    <row r="1651" spans="1:35" x14ac:dyDescent="0.2">
      <c r="A1651" t="s">
        <v>390</v>
      </c>
      <c r="B1651" s="9" t="str">
        <f>D1651</f>
        <v>X-RAY EXAM NECK SPINE 4/5VWS</v>
      </c>
      <c r="C1651" s="1">
        <v>72050</v>
      </c>
      <c r="D1651" s="9" t="s">
        <v>186</v>
      </c>
      <c r="E1651" t="s">
        <v>171</v>
      </c>
      <c r="F1651" s="10">
        <v>265</v>
      </c>
      <c r="G1651" s="28">
        <v>182.05500000000001</v>
      </c>
      <c r="H1651" s="33">
        <v>67.666800000000009</v>
      </c>
      <c r="I1651" s="33">
        <v>46.4221</v>
      </c>
      <c r="J1651" s="33">
        <v>219.95</v>
      </c>
      <c r="K1651" s="33">
        <v>102.6048</v>
      </c>
      <c r="L1651" s="33">
        <v>102.6048</v>
      </c>
      <c r="M1651" s="33">
        <v>153.90719999999999</v>
      </c>
      <c r="N1651" s="33">
        <v>79.680959999999999</v>
      </c>
      <c r="O1651" s="33">
        <v>79.680959999999999</v>
      </c>
      <c r="P1651" s="33">
        <v>41.697599999999994</v>
      </c>
      <c r="Q1651" s="33">
        <v>41.697599999999994</v>
      </c>
      <c r="R1651" s="33">
        <v>195.30500000000001</v>
      </c>
      <c r="S1651" s="33">
        <v>193.185</v>
      </c>
      <c r="T1651" s="33">
        <v>79.680959999999999</v>
      </c>
      <c r="U1651" s="33">
        <v>79.680959999999999</v>
      </c>
      <c r="V1651" s="33">
        <v>172.25</v>
      </c>
      <c r="W1651" s="33">
        <v>102.6048</v>
      </c>
      <c r="X1651" s="33">
        <v>210.94</v>
      </c>
      <c r="Y1651" s="33">
        <f>+W1651*1.25</f>
        <v>128.256</v>
      </c>
      <c r="Z1651" s="33">
        <v>102.6048</v>
      </c>
      <c r="AA1651" s="33">
        <v>87.186799999999991</v>
      </c>
      <c r="AB1651" s="33">
        <v>102.6048</v>
      </c>
      <c r="AC1651" s="33">
        <v>212</v>
      </c>
      <c r="AD1651" s="33">
        <v>45.971400000000003</v>
      </c>
      <c r="AE1651" s="33">
        <v>160.32</v>
      </c>
      <c r="AF1651" s="33">
        <v>102.6048</v>
      </c>
      <c r="AG1651" s="33">
        <v>45.07</v>
      </c>
      <c r="AH1651" s="33">
        <f>MIN(H1651:AG1651)</f>
        <v>41.697599999999994</v>
      </c>
      <c r="AI1651" s="33">
        <v>219.95</v>
      </c>
    </row>
    <row r="1652" spans="1:35" x14ac:dyDescent="0.2">
      <c r="A1652" t="s">
        <v>390</v>
      </c>
      <c r="B1652" s="12"/>
      <c r="C1652" s="15"/>
      <c r="D1652" s="13"/>
      <c r="E1652" s="12"/>
      <c r="F1652" s="14"/>
      <c r="G1652" s="15"/>
      <c r="H1652" s="34"/>
      <c r="I1652" s="34"/>
      <c r="J1652" s="34"/>
      <c r="K1652" s="34"/>
      <c r="L1652" s="34"/>
      <c r="M1652" s="34"/>
      <c r="N1652" s="34"/>
      <c r="O1652" s="34"/>
      <c r="P1652" s="34"/>
      <c r="Q1652" s="34"/>
      <c r="R1652" s="34"/>
      <c r="S1652" s="34"/>
      <c r="T1652" s="34"/>
      <c r="U1652" s="34"/>
      <c r="V1652" s="34"/>
      <c r="W1652" s="34"/>
      <c r="X1652" s="34"/>
      <c r="Y1652" s="34"/>
      <c r="Z1652" s="34"/>
      <c r="AA1652" s="34"/>
      <c r="AB1652" s="34"/>
      <c r="AC1652" s="34"/>
      <c r="AD1652" s="34"/>
      <c r="AE1652" s="34"/>
      <c r="AF1652" s="34"/>
      <c r="AG1652" s="34"/>
      <c r="AH1652" s="34"/>
      <c r="AI1652" s="34"/>
    </row>
    <row r="1653" spans="1:35" ht="24" x14ac:dyDescent="0.2">
      <c r="A1653" t="s">
        <v>390</v>
      </c>
      <c r="B1653" s="9" t="str">
        <f>D1653</f>
        <v>X-RAY EXAM THORAC SPINE 3VWS</v>
      </c>
      <c r="C1653" s="1">
        <v>72072</v>
      </c>
      <c r="D1653" s="9" t="s">
        <v>187</v>
      </c>
      <c r="E1653" t="s">
        <v>171</v>
      </c>
      <c r="F1653" s="10">
        <v>592</v>
      </c>
      <c r="G1653" s="28">
        <v>406.70400000000001</v>
      </c>
      <c r="H1653" s="33">
        <v>48.248400000000004</v>
      </c>
      <c r="I1653" s="33">
        <v>36.256000000000007</v>
      </c>
      <c r="J1653" s="33">
        <v>491.35999999999996</v>
      </c>
      <c r="K1653" s="33">
        <v>102.6048</v>
      </c>
      <c r="L1653" s="33">
        <v>102.6048</v>
      </c>
      <c r="M1653" s="33">
        <v>153.90719999999999</v>
      </c>
      <c r="N1653" s="33">
        <v>65.422979999999995</v>
      </c>
      <c r="O1653" s="33">
        <v>65.422979999999995</v>
      </c>
      <c r="P1653" s="33">
        <v>34.2363</v>
      </c>
      <c r="Q1653" s="33">
        <v>34.2363</v>
      </c>
      <c r="R1653" s="33">
        <v>436.30399999999997</v>
      </c>
      <c r="S1653" s="33">
        <v>431.56799999999998</v>
      </c>
      <c r="T1653" s="33">
        <v>65.422979999999995</v>
      </c>
      <c r="U1653" s="33">
        <v>65.422979999999995</v>
      </c>
      <c r="V1653" s="33">
        <v>384.8</v>
      </c>
      <c r="W1653" s="33">
        <v>102.6048</v>
      </c>
      <c r="X1653" s="33">
        <v>471.23200000000003</v>
      </c>
      <c r="Y1653" s="33">
        <f>+W1653*1.25</f>
        <v>128.256</v>
      </c>
      <c r="Z1653" s="33">
        <v>102.6048</v>
      </c>
      <c r="AA1653" s="33">
        <v>68.679599999999994</v>
      </c>
      <c r="AB1653" s="33">
        <v>102.6048</v>
      </c>
      <c r="AC1653" s="33">
        <v>473.6</v>
      </c>
      <c r="AD1653" s="33">
        <v>35.904000000000003</v>
      </c>
      <c r="AE1653" s="33">
        <v>160.32</v>
      </c>
      <c r="AF1653" s="33">
        <v>102.6048</v>
      </c>
      <c r="AG1653" s="33">
        <v>35.200000000000003</v>
      </c>
      <c r="AH1653" s="33">
        <f>MIN(H1653:AG1653)</f>
        <v>34.2363</v>
      </c>
      <c r="AI1653" s="33">
        <v>491.35999999999996</v>
      </c>
    </row>
    <row r="1654" spans="1:35" x14ac:dyDescent="0.2">
      <c r="A1654" t="s">
        <v>390</v>
      </c>
      <c r="B1654" s="12"/>
      <c r="C1654" s="15"/>
      <c r="D1654" s="13"/>
      <c r="E1654" s="12"/>
      <c r="F1654" s="14"/>
      <c r="G1654" s="15"/>
      <c r="H1654" s="34"/>
      <c r="I1654" s="34"/>
      <c r="J1654" s="34"/>
      <c r="K1654" s="34"/>
      <c r="L1654" s="34"/>
      <c r="M1654" s="34"/>
      <c r="N1654" s="34"/>
      <c r="O1654" s="34"/>
      <c r="P1654" s="34"/>
      <c r="Q1654" s="34"/>
      <c r="R1654" s="34"/>
      <c r="S1654" s="34"/>
      <c r="T1654" s="34"/>
      <c r="U1654" s="34"/>
      <c r="V1654" s="34"/>
      <c r="W1654" s="34"/>
      <c r="X1654" s="34"/>
      <c r="Y1654" s="34"/>
      <c r="Z1654" s="34"/>
      <c r="AA1654" s="34"/>
      <c r="AB1654" s="34"/>
      <c r="AC1654" s="34"/>
      <c r="AD1654" s="34"/>
      <c r="AE1654" s="34"/>
      <c r="AF1654" s="34"/>
      <c r="AG1654" s="34"/>
      <c r="AH1654" s="34"/>
      <c r="AI1654" s="34"/>
    </row>
    <row r="1655" spans="1:35" x14ac:dyDescent="0.2">
      <c r="A1655" t="s">
        <v>390</v>
      </c>
      <c r="B1655" s="9" t="str">
        <f>D1655</f>
        <v>X-RAY EXAM L-S SPINE 2/3 VWS</v>
      </c>
      <c r="C1655" s="1">
        <v>72100</v>
      </c>
      <c r="D1655" s="9" t="s">
        <v>188</v>
      </c>
      <c r="E1655" t="s">
        <v>171</v>
      </c>
      <c r="F1655" s="10">
        <v>632</v>
      </c>
      <c r="G1655" s="28">
        <v>434.18400000000003</v>
      </c>
      <c r="H1655" s="33">
        <v>49.420200000000001</v>
      </c>
      <c r="I1655" s="33">
        <v>34.3093</v>
      </c>
      <c r="J1655" s="33">
        <v>524.55999999999995</v>
      </c>
      <c r="K1655" s="33">
        <v>102.6048</v>
      </c>
      <c r="L1655" s="33">
        <v>102.6048</v>
      </c>
      <c r="M1655" s="33">
        <v>153.90719999999999</v>
      </c>
      <c r="N1655" s="33">
        <v>59.556060000000002</v>
      </c>
      <c r="O1655" s="33">
        <v>59.556060000000002</v>
      </c>
      <c r="P1655" s="33">
        <v>31.1661</v>
      </c>
      <c r="Q1655" s="33">
        <v>31.1661</v>
      </c>
      <c r="R1655" s="33">
        <v>465.78399999999999</v>
      </c>
      <c r="S1655" s="33">
        <v>460.72800000000001</v>
      </c>
      <c r="T1655" s="33">
        <v>59.556060000000002</v>
      </c>
      <c r="U1655" s="33">
        <v>59.556060000000002</v>
      </c>
      <c r="V1655" s="33">
        <v>410.8</v>
      </c>
      <c r="W1655" s="33">
        <v>102.6048</v>
      </c>
      <c r="X1655" s="33">
        <v>503.072</v>
      </c>
      <c r="Y1655" s="33">
        <f>+W1655*1.25</f>
        <v>128.256</v>
      </c>
      <c r="Z1655" s="33">
        <v>102.6048</v>
      </c>
      <c r="AA1655" s="33">
        <v>64.259199999999993</v>
      </c>
      <c r="AB1655" s="33">
        <v>102.6048</v>
      </c>
      <c r="AC1655" s="33">
        <v>505.6</v>
      </c>
      <c r="AD1655" s="33">
        <v>33.976200000000006</v>
      </c>
      <c r="AE1655" s="33">
        <v>160.32</v>
      </c>
      <c r="AF1655" s="33">
        <v>102.6048</v>
      </c>
      <c r="AG1655" s="33">
        <v>33.31</v>
      </c>
      <c r="AH1655" s="33">
        <f>MIN(H1655:AG1655)</f>
        <v>31.1661</v>
      </c>
      <c r="AI1655" s="33">
        <v>524.55999999999995</v>
      </c>
    </row>
    <row r="1656" spans="1:35" x14ac:dyDescent="0.2">
      <c r="A1656" t="s">
        <v>390</v>
      </c>
      <c r="B1656" s="12"/>
      <c r="C1656" s="15"/>
      <c r="D1656" s="13"/>
      <c r="E1656" s="12"/>
      <c r="F1656" s="14"/>
      <c r="G1656" s="15"/>
      <c r="H1656" s="34"/>
      <c r="I1656" s="34"/>
      <c r="J1656" s="34"/>
      <c r="K1656" s="34"/>
      <c r="L1656" s="34"/>
      <c r="M1656" s="34"/>
      <c r="N1656" s="34"/>
      <c r="O1656" s="34"/>
      <c r="P1656" s="34"/>
      <c r="Q1656" s="34"/>
      <c r="R1656" s="34"/>
      <c r="S1656" s="34"/>
      <c r="T1656" s="34"/>
      <c r="U1656" s="34"/>
      <c r="V1656" s="34"/>
      <c r="W1656" s="34"/>
      <c r="X1656" s="34"/>
      <c r="Y1656" s="34"/>
      <c r="Z1656" s="34"/>
      <c r="AA1656" s="34"/>
      <c r="AB1656" s="34"/>
      <c r="AC1656" s="34"/>
      <c r="AD1656" s="34"/>
      <c r="AE1656" s="34"/>
      <c r="AF1656" s="34"/>
      <c r="AG1656" s="34"/>
      <c r="AH1656" s="34"/>
      <c r="AI1656" s="34"/>
    </row>
    <row r="1657" spans="1:35" ht="24" x14ac:dyDescent="0.2">
      <c r="A1657" t="s">
        <v>390</v>
      </c>
      <c r="B1657" s="9" t="s">
        <v>438</v>
      </c>
      <c r="C1657" s="1">
        <v>72110</v>
      </c>
      <c r="D1657" s="9" t="s">
        <v>189</v>
      </c>
      <c r="E1657" t="s">
        <v>171</v>
      </c>
      <c r="F1657" s="10">
        <v>275</v>
      </c>
      <c r="G1657" s="28">
        <v>188.92500000000001</v>
      </c>
      <c r="H1657" s="33">
        <v>65.3232</v>
      </c>
      <c r="I1657" s="33">
        <v>47.1843</v>
      </c>
      <c r="J1657" s="33">
        <v>228.25</v>
      </c>
      <c r="K1657" s="33">
        <v>102.6048</v>
      </c>
      <c r="L1657" s="33">
        <v>102.6048</v>
      </c>
      <c r="M1657" s="33">
        <v>153.90719999999999</v>
      </c>
      <c r="N1657" s="33">
        <v>81.363720000000001</v>
      </c>
      <c r="O1657" s="33">
        <v>81.363720000000001</v>
      </c>
      <c r="P1657" s="33">
        <v>42.578200000000002</v>
      </c>
      <c r="Q1657" s="33">
        <v>42.578200000000002</v>
      </c>
      <c r="R1657" s="33">
        <v>202.67499999999998</v>
      </c>
      <c r="S1657" s="33">
        <v>200.47499999999999</v>
      </c>
      <c r="T1657" s="33">
        <v>81.363720000000001</v>
      </c>
      <c r="U1657" s="33">
        <v>81.363720000000001</v>
      </c>
      <c r="V1657" s="33">
        <v>178.75</v>
      </c>
      <c r="W1657" s="33">
        <v>102.6048</v>
      </c>
      <c r="X1657" s="33">
        <v>218.9</v>
      </c>
      <c r="Y1657" s="33">
        <f>+W1657*1.25</f>
        <v>128.256</v>
      </c>
      <c r="Z1657" s="33">
        <v>102.6048</v>
      </c>
      <c r="AA1657" s="33">
        <v>88.442400000000006</v>
      </c>
      <c r="AB1657" s="33">
        <v>102.6048</v>
      </c>
      <c r="AC1657" s="33">
        <v>220</v>
      </c>
      <c r="AD1657" s="33">
        <v>46.726200000000006</v>
      </c>
      <c r="AE1657" s="33">
        <v>160.32</v>
      </c>
      <c r="AF1657" s="33">
        <v>102.6048</v>
      </c>
      <c r="AG1657" s="33">
        <v>45.81</v>
      </c>
      <c r="AH1657" s="33">
        <f>MIN(H1657:AG1657)</f>
        <v>42.578200000000002</v>
      </c>
      <c r="AI1657" s="33">
        <v>228.25</v>
      </c>
    </row>
    <row r="1658" spans="1:35" x14ac:dyDescent="0.2">
      <c r="A1658" t="s">
        <v>390</v>
      </c>
      <c r="B1658" s="12"/>
      <c r="C1658" s="15"/>
      <c r="D1658" s="13"/>
      <c r="E1658" s="12"/>
      <c r="F1658" s="14"/>
      <c r="G1658" s="15"/>
      <c r="H1658" s="34"/>
      <c r="I1658" s="34"/>
      <c r="J1658" s="34"/>
      <c r="K1658" s="34"/>
      <c r="L1658" s="34"/>
      <c r="M1658" s="34"/>
      <c r="N1658" s="34"/>
      <c r="O1658" s="34"/>
      <c r="P1658" s="34"/>
      <c r="Q1658" s="34"/>
      <c r="R1658" s="34"/>
      <c r="S1658" s="34"/>
      <c r="T1658" s="34"/>
      <c r="U1658" s="34"/>
      <c r="V1658" s="34"/>
      <c r="W1658" s="34"/>
      <c r="X1658" s="34"/>
      <c r="Y1658" s="34"/>
      <c r="Z1658" s="34"/>
      <c r="AA1658" s="34"/>
      <c r="AB1658" s="34"/>
      <c r="AC1658" s="34"/>
      <c r="AD1658" s="34"/>
      <c r="AE1658" s="34"/>
      <c r="AF1658" s="34"/>
      <c r="AG1658" s="34"/>
      <c r="AH1658" s="34"/>
      <c r="AI1658" s="34"/>
    </row>
    <row r="1659" spans="1:35" x14ac:dyDescent="0.2">
      <c r="A1659" t="s">
        <v>390</v>
      </c>
      <c r="B1659" s="9" t="str">
        <f>D1659</f>
        <v>CT NECK SPINE W/O DYE</v>
      </c>
      <c r="C1659" s="1">
        <v>72125</v>
      </c>
      <c r="D1659" s="9" t="s">
        <v>190</v>
      </c>
      <c r="E1659" t="s">
        <v>171</v>
      </c>
      <c r="F1659" s="10">
        <v>3100</v>
      </c>
      <c r="G1659" s="28">
        <v>2129.7000000000003</v>
      </c>
      <c r="H1659" s="33">
        <v>201.69839999999999</v>
      </c>
      <c r="I1659" s="33">
        <v>257.29400000000004</v>
      </c>
      <c r="J1659" s="33">
        <v>2573</v>
      </c>
      <c r="K1659" s="33">
        <v>102.6048</v>
      </c>
      <c r="L1659" s="33">
        <v>102.6048</v>
      </c>
      <c r="M1659" s="33">
        <v>153.90719999999999</v>
      </c>
      <c r="N1659" s="33">
        <v>523.54301999999996</v>
      </c>
      <c r="O1659" s="33">
        <v>523.54301999999996</v>
      </c>
      <c r="P1659" s="33">
        <v>273.97369999999995</v>
      </c>
      <c r="Q1659" s="33">
        <v>273.97369999999995</v>
      </c>
      <c r="R1659" s="33">
        <v>2284.6999999999998</v>
      </c>
      <c r="S1659" s="33">
        <v>2259.9</v>
      </c>
      <c r="T1659" s="33">
        <v>523.54301999999996</v>
      </c>
      <c r="U1659" s="33">
        <v>523.54301999999996</v>
      </c>
      <c r="V1659" s="33">
        <v>2015</v>
      </c>
      <c r="W1659" s="33">
        <v>102.6048</v>
      </c>
      <c r="X1659" s="33">
        <v>2467.6</v>
      </c>
      <c r="Y1659" s="33">
        <f>+W1659*1.25</f>
        <v>128.256</v>
      </c>
      <c r="Z1659" s="33">
        <v>102.6048</v>
      </c>
      <c r="AA1659" s="33">
        <v>495.92759999999998</v>
      </c>
      <c r="AB1659" s="33">
        <v>102.6048</v>
      </c>
      <c r="AC1659" s="33">
        <v>2480</v>
      </c>
      <c r="AD1659" s="33">
        <v>254.79600000000002</v>
      </c>
      <c r="AE1659" s="33">
        <v>160.32</v>
      </c>
      <c r="AF1659" s="33">
        <v>102.6048</v>
      </c>
      <c r="AG1659" s="33">
        <v>249.8</v>
      </c>
      <c r="AH1659" s="33">
        <f>MIN(H1659:AG1659)</f>
        <v>102.6048</v>
      </c>
      <c r="AI1659" s="33">
        <v>2573</v>
      </c>
    </row>
    <row r="1660" spans="1:35" x14ac:dyDescent="0.2">
      <c r="A1660" t="s">
        <v>390</v>
      </c>
      <c r="B1660" s="12"/>
      <c r="C1660" s="15"/>
      <c r="D1660" s="13"/>
      <c r="E1660" s="12"/>
      <c r="F1660" s="14"/>
      <c r="G1660" s="15"/>
      <c r="H1660" s="34"/>
      <c r="I1660" s="34"/>
      <c r="J1660" s="34"/>
      <c r="K1660" s="34"/>
      <c r="L1660" s="34"/>
      <c r="M1660" s="34"/>
      <c r="N1660" s="34"/>
      <c r="O1660" s="34"/>
      <c r="P1660" s="34"/>
      <c r="Q1660" s="34"/>
      <c r="R1660" s="34"/>
      <c r="S1660" s="34"/>
      <c r="T1660" s="34"/>
      <c r="U1660" s="34"/>
      <c r="V1660" s="34"/>
      <c r="W1660" s="34"/>
      <c r="X1660" s="34"/>
      <c r="Y1660" s="34"/>
      <c r="Z1660" s="34"/>
      <c r="AA1660" s="34"/>
      <c r="AB1660" s="34"/>
      <c r="AC1660" s="34"/>
      <c r="AD1660" s="34"/>
      <c r="AE1660" s="34"/>
      <c r="AF1660" s="34"/>
      <c r="AG1660" s="34"/>
      <c r="AH1660" s="34"/>
      <c r="AI1660" s="34"/>
    </row>
    <row r="1661" spans="1:35" x14ac:dyDescent="0.2">
      <c r="A1661" t="s">
        <v>390</v>
      </c>
      <c r="B1661" s="9" t="str">
        <f>D1661</f>
        <v>CT LUMBAR SPINE W/O DYE</v>
      </c>
      <c r="C1661" s="1">
        <v>72131</v>
      </c>
      <c r="D1661" s="9" t="s">
        <v>191</v>
      </c>
      <c r="E1661" t="s">
        <v>171</v>
      </c>
      <c r="F1661" s="10">
        <v>3100</v>
      </c>
      <c r="G1661" s="28">
        <v>2129.7000000000003</v>
      </c>
      <c r="H1661" s="33">
        <v>200.1918</v>
      </c>
      <c r="I1661" s="33">
        <v>257.29400000000004</v>
      </c>
      <c r="J1661" s="33">
        <v>2573</v>
      </c>
      <c r="K1661" s="33">
        <v>102.6048</v>
      </c>
      <c r="L1661" s="33">
        <v>102.6048</v>
      </c>
      <c r="M1661" s="33">
        <v>153.90719999999999</v>
      </c>
      <c r="N1661" s="33">
        <v>523.54301999999996</v>
      </c>
      <c r="O1661" s="33">
        <v>523.54301999999996</v>
      </c>
      <c r="P1661" s="33">
        <v>273.97369999999995</v>
      </c>
      <c r="Q1661" s="33">
        <v>273.97369999999995</v>
      </c>
      <c r="R1661" s="33">
        <v>2284.6999999999998</v>
      </c>
      <c r="S1661" s="33">
        <v>2259.9</v>
      </c>
      <c r="T1661" s="33">
        <v>523.54301999999996</v>
      </c>
      <c r="U1661" s="33">
        <v>523.54301999999996</v>
      </c>
      <c r="V1661" s="33">
        <v>2015</v>
      </c>
      <c r="W1661" s="33">
        <v>102.6048</v>
      </c>
      <c r="X1661" s="33">
        <v>2467.6</v>
      </c>
      <c r="Y1661" s="33">
        <f>+W1661*1.25</f>
        <v>128.256</v>
      </c>
      <c r="Z1661" s="33">
        <v>102.6048</v>
      </c>
      <c r="AA1661" s="33">
        <v>495.92759999999998</v>
      </c>
      <c r="AB1661" s="33">
        <v>102.6048</v>
      </c>
      <c r="AC1661" s="33">
        <v>2480</v>
      </c>
      <c r="AD1661" s="33">
        <v>254.79600000000002</v>
      </c>
      <c r="AE1661" s="33">
        <v>160.32</v>
      </c>
      <c r="AF1661" s="33">
        <v>102.6048</v>
      </c>
      <c r="AG1661" s="33">
        <v>249.8</v>
      </c>
      <c r="AH1661" s="33">
        <f>MIN(H1661:AG1661)</f>
        <v>102.6048</v>
      </c>
      <c r="AI1661" s="33">
        <v>2573</v>
      </c>
    </row>
    <row r="1662" spans="1:35" x14ac:dyDescent="0.2">
      <c r="A1662" t="s">
        <v>390</v>
      </c>
      <c r="B1662" s="12"/>
      <c r="C1662" s="15"/>
      <c r="D1662" s="13"/>
      <c r="E1662" s="12"/>
      <c r="F1662" s="14"/>
      <c r="G1662" s="15"/>
      <c r="H1662" s="34"/>
      <c r="I1662" s="34"/>
      <c r="J1662" s="34"/>
      <c r="K1662" s="34"/>
      <c r="L1662" s="34"/>
      <c r="M1662" s="34"/>
      <c r="N1662" s="34"/>
      <c r="O1662" s="34"/>
      <c r="P1662" s="34"/>
      <c r="Q1662" s="34"/>
      <c r="R1662" s="34"/>
      <c r="S1662" s="34"/>
      <c r="T1662" s="34"/>
      <c r="U1662" s="34"/>
      <c r="V1662" s="34"/>
      <c r="W1662" s="34"/>
      <c r="X1662" s="34"/>
      <c r="Y1662" s="34"/>
      <c r="Z1662" s="34"/>
      <c r="AA1662" s="34"/>
      <c r="AB1662" s="34"/>
      <c r="AC1662" s="34"/>
      <c r="AD1662" s="34"/>
      <c r="AE1662" s="34"/>
      <c r="AF1662" s="34"/>
      <c r="AG1662" s="34"/>
      <c r="AH1662" s="34"/>
      <c r="AI1662" s="34"/>
    </row>
    <row r="1663" spans="1:35" x14ac:dyDescent="0.2">
      <c r="A1663" t="s">
        <v>390</v>
      </c>
      <c r="B1663" s="9" t="str">
        <f>D1663</f>
        <v>MRI NECK SPINE W/O DYE</v>
      </c>
      <c r="C1663" s="1">
        <v>72141</v>
      </c>
      <c r="D1663" s="9" t="s">
        <v>192</v>
      </c>
      <c r="E1663" t="s">
        <v>171</v>
      </c>
      <c r="F1663" s="10">
        <v>3520</v>
      </c>
      <c r="G1663" s="28">
        <v>2418.2400000000002</v>
      </c>
      <c r="H1663" s="33">
        <v>345.55080000000004</v>
      </c>
      <c r="I1663" s="33">
        <v>0</v>
      </c>
      <c r="J1663" s="33">
        <v>2921.6</v>
      </c>
      <c r="K1663" s="33">
        <v>224.17920000000001</v>
      </c>
      <c r="L1663" s="33">
        <v>224.17920000000001</v>
      </c>
      <c r="M1663" s="33">
        <v>336.2688</v>
      </c>
      <c r="N1663" s="33">
        <v>991.69140000000004</v>
      </c>
      <c r="O1663" s="33">
        <v>991.69140000000004</v>
      </c>
      <c r="P1663" s="33">
        <v>518.95900000000006</v>
      </c>
      <c r="Q1663" s="33">
        <v>518.95900000000006</v>
      </c>
      <c r="R1663" s="33">
        <v>2594.2399999999998</v>
      </c>
      <c r="S1663" s="33">
        <v>2566.08</v>
      </c>
      <c r="T1663" s="33">
        <v>991.69140000000004</v>
      </c>
      <c r="U1663" s="33">
        <v>991.69140000000004</v>
      </c>
      <c r="V1663" s="33">
        <v>2288</v>
      </c>
      <c r="W1663" s="33">
        <v>224.17920000000001</v>
      </c>
      <c r="X1663" s="33">
        <v>2801.92</v>
      </c>
      <c r="Y1663" s="33">
        <f>+W1663*1.25</f>
        <v>280.22399999999999</v>
      </c>
      <c r="Z1663" s="33">
        <v>224.17920000000001</v>
      </c>
      <c r="AA1663" s="33">
        <v>887.41680000000008</v>
      </c>
      <c r="AB1663" s="33">
        <v>224.17920000000001</v>
      </c>
      <c r="AC1663" s="33">
        <v>2816</v>
      </c>
      <c r="AD1663" s="33">
        <v>0</v>
      </c>
      <c r="AE1663" s="33">
        <v>350.28</v>
      </c>
      <c r="AF1663" s="33">
        <v>224.17920000000001</v>
      </c>
      <c r="AG1663" s="33">
        <v>0</v>
      </c>
      <c r="AH1663" s="33">
        <f>MIN(H1663:AG1663)</f>
        <v>0</v>
      </c>
      <c r="AI1663" s="33">
        <v>2921.6</v>
      </c>
    </row>
    <row r="1664" spans="1:35" x14ac:dyDescent="0.2">
      <c r="A1664" t="s">
        <v>390</v>
      </c>
      <c r="B1664" s="12"/>
      <c r="C1664" s="15"/>
      <c r="D1664" s="13"/>
      <c r="E1664" s="12"/>
      <c r="F1664" s="14"/>
      <c r="G1664" s="15"/>
      <c r="H1664" s="34"/>
      <c r="I1664" s="34"/>
      <c r="J1664" s="34"/>
      <c r="K1664" s="34"/>
      <c r="L1664" s="34"/>
      <c r="M1664" s="34"/>
      <c r="N1664" s="34"/>
      <c r="O1664" s="34"/>
      <c r="P1664" s="34"/>
      <c r="Q1664" s="34"/>
      <c r="R1664" s="34"/>
      <c r="S1664" s="34"/>
      <c r="T1664" s="34"/>
      <c r="U1664" s="34"/>
      <c r="V1664" s="34"/>
      <c r="W1664" s="34"/>
      <c r="X1664" s="34"/>
      <c r="Y1664" s="34"/>
      <c r="Z1664" s="34"/>
      <c r="AA1664" s="34"/>
      <c r="AB1664" s="34"/>
      <c r="AC1664" s="34"/>
      <c r="AD1664" s="34"/>
      <c r="AE1664" s="34"/>
      <c r="AF1664" s="34"/>
      <c r="AG1664" s="34"/>
      <c r="AH1664" s="34"/>
      <c r="AI1664" s="34"/>
    </row>
    <row r="1665" spans="1:35" x14ac:dyDescent="0.2">
      <c r="A1665" t="s">
        <v>390</v>
      </c>
      <c r="B1665" s="9" t="s">
        <v>439</v>
      </c>
      <c r="C1665" s="1">
        <v>72148</v>
      </c>
      <c r="D1665" s="9" t="s">
        <v>193</v>
      </c>
      <c r="E1665" t="s">
        <v>171</v>
      </c>
      <c r="F1665" s="10">
        <v>3520</v>
      </c>
      <c r="G1665" s="28">
        <v>2418.2400000000002</v>
      </c>
      <c r="H1665" s="33">
        <v>346.38780000000003</v>
      </c>
      <c r="I1665" s="33">
        <v>505.43129999999996</v>
      </c>
      <c r="J1665" s="33">
        <v>2921.6</v>
      </c>
      <c r="K1665" s="33">
        <v>224.17920000000001</v>
      </c>
      <c r="L1665" s="33">
        <v>224.17920000000001</v>
      </c>
      <c r="M1665" s="33">
        <v>336.2688</v>
      </c>
      <c r="N1665" s="33">
        <v>1100.79792</v>
      </c>
      <c r="O1665" s="33">
        <v>1100.79792</v>
      </c>
      <c r="P1665" s="33">
        <v>576.0551999999999</v>
      </c>
      <c r="Q1665" s="33">
        <v>576.0551999999999</v>
      </c>
      <c r="R1665" s="33">
        <v>2594.2399999999998</v>
      </c>
      <c r="S1665" s="33">
        <v>2566.08</v>
      </c>
      <c r="T1665" s="33">
        <v>1100.79792</v>
      </c>
      <c r="U1665" s="33">
        <v>1100.79792</v>
      </c>
      <c r="V1665" s="33">
        <v>2288</v>
      </c>
      <c r="W1665" s="33">
        <v>224.17920000000001</v>
      </c>
      <c r="X1665" s="33">
        <v>2801.92</v>
      </c>
      <c r="Y1665" s="33">
        <f>+W1665*1.25</f>
        <v>280.22399999999999</v>
      </c>
      <c r="Z1665" s="33">
        <v>224.17920000000001</v>
      </c>
      <c r="AA1665" s="33">
        <v>958.64200000000005</v>
      </c>
      <c r="AB1665" s="33">
        <v>224.17920000000001</v>
      </c>
      <c r="AC1665" s="33">
        <v>2816</v>
      </c>
      <c r="AD1665" s="33">
        <v>500.52420000000001</v>
      </c>
      <c r="AE1665" s="33">
        <v>350.28</v>
      </c>
      <c r="AF1665" s="33">
        <v>224.17920000000001</v>
      </c>
      <c r="AG1665" s="33">
        <v>490.71</v>
      </c>
      <c r="AH1665" s="33">
        <f>MIN(H1665:AG1665)</f>
        <v>224.17920000000001</v>
      </c>
      <c r="AI1665" s="33">
        <v>2921.6</v>
      </c>
    </row>
    <row r="1666" spans="1:35" x14ac:dyDescent="0.2">
      <c r="A1666" t="s">
        <v>390</v>
      </c>
      <c r="B1666" s="12"/>
      <c r="C1666" s="15"/>
      <c r="D1666" s="13"/>
      <c r="E1666" s="12"/>
      <c r="F1666" s="14"/>
      <c r="G1666" s="15"/>
      <c r="H1666" s="34"/>
      <c r="I1666" s="34"/>
      <c r="J1666" s="34"/>
      <c r="K1666" s="34"/>
      <c r="L1666" s="34"/>
      <c r="M1666" s="34"/>
      <c r="N1666" s="34"/>
      <c r="O1666" s="34"/>
      <c r="P1666" s="34"/>
      <c r="Q1666" s="34"/>
      <c r="R1666" s="34"/>
      <c r="S1666" s="34"/>
      <c r="T1666" s="34"/>
      <c r="U1666" s="34"/>
      <c r="V1666" s="34"/>
      <c r="W1666" s="34"/>
      <c r="X1666" s="34"/>
      <c r="Y1666" s="34"/>
      <c r="Z1666" s="34"/>
      <c r="AA1666" s="34"/>
      <c r="AB1666" s="34"/>
      <c r="AC1666" s="34"/>
      <c r="AD1666" s="34"/>
      <c r="AE1666" s="34"/>
      <c r="AF1666" s="34"/>
      <c r="AG1666" s="34"/>
      <c r="AH1666" s="34"/>
      <c r="AI1666" s="34"/>
    </row>
    <row r="1667" spans="1:35" ht="24" x14ac:dyDescent="0.2">
      <c r="A1667" t="s">
        <v>390</v>
      </c>
      <c r="B1667" s="9" t="str">
        <f>D1667</f>
        <v>MRI LUMBAR SPINE W/O  W/DYE</v>
      </c>
      <c r="C1667" s="1">
        <v>72158</v>
      </c>
      <c r="D1667" s="9" t="s">
        <v>194</v>
      </c>
      <c r="E1667" t="s">
        <v>171</v>
      </c>
      <c r="F1667" s="10">
        <v>4620</v>
      </c>
      <c r="G1667" s="28">
        <v>3173.94</v>
      </c>
      <c r="H1667" s="33">
        <v>610.173</v>
      </c>
      <c r="I1667" s="33">
        <v>482.90519999999998</v>
      </c>
      <c r="J1667" s="33">
        <v>3834.6</v>
      </c>
      <c r="K1667" s="33">
        <v>353.69279999999998</v>
      </c>
      <c r="L1667" s="33">
        <v>353.69279999999998</v>
      </c>
      <c r="M1667" s="33">
        <v>530.53919999999994</v>
      </c>
      <c r="N1667" s="33">
        <v>2203.21038</v>
      </c>
      <c r="O1667" s="33">
        <v>2203.21038</v>
      </c>
      <c r="P1667" s="33">
        <v>1152.9552999999999</v>
      </c>
      <c r="Q1667" s="33">
        <v>1152.9552999999999</v>
      </c>
      <c r="R1667" s="33">
        <v>3404.94</v>
      </c>
      <c r="S1667" s="33">
        <v>3367.98</v>
      </c>
      <c r="T1667" s="33">
        <v>2203.21038</v>
      </c>
      <c r="U1667" s="33">
        <v>2203.21038</v>
      </c>
      <c r="V1667" s="33">
        <v>3003</v>
      </c>
      <c r="W1667" s="33">
        <v>353.69279999999998</v>
      </c>
      <c r="X1667" s="33">
        <v>3677.52</v>
      </c>
      <c r="Y1667" s="33">
        <f>+W1667*1.25</f>
        <v>442.11599999999999</v>
      </c>
      <c r="Z1667" s="33">
        <v>353.69279999999998</v>
      </c>
      <c r="AA1667" s="33">
        <v>1865.5119999999997</v>
      </c>
      <c r="AB1667" s="33">
        <v>353.69279999999998</v>
      </c>
      <c r="AC1667" s="33">
        <v>3696</v>
      </c>
      <c r="AD1667" s="33">
        <v>478.21679999999998</v>
      </c>
      <c r="AE1667" s="33">
        <v>552.65</v>
      </c>
      <c r="AF1667" s="33">
        <v>353.69279999999998</v>
      </c>
      <c r="AG1667" s="33">
        <v>468.84</v>
      </c>
      <c r="AH1667" s="33">
        <f>MIN(H1667:AG1667)</f>
        <v>353.69279999999998</v>
      </c>
      <c r="AI1667" s="33">
        <v>3834.6</v>
      </c>
    </row>
    <row r="1668" spans="1:35" x14ac:dyDescent="0.2">
      <c r="A1668" t="s">
        <v>390</v>
      </c>
      <c r="B1668" s="12"/>
      <c r="C1668" s="15"/>
      <c r="D1668" s="13"/>
      <c r="E1668" s="12"/>
      <c r="F1668" s="14"/>
      <c r="G1668" s="15"/>
      <c r="H1668" s="34"/>
      <c r="I1668" s="34"/>
      <c r="J1668" s="34"/>
      <c r="K1668" s="34"/>
      <c r="L1668" s="34"/>
      <c r="M1668" s="34"/>
      <c r="N1668" s="34"/>
      <c r="O1668" s="34"/>
      <c r="P1668" s="34"/>
      <c r="Q1668" s="34"/>
      <c r="R1668" s="34"/>
      <c r="S1668" s="34"/>
      <c r="T1668" s="34"/>
      <c r="U1668" s="34"/>
      <c r="V1668" s="34"/>
      <c r="W1668" s="34"/>
      <c r="X1668" s="34"/>
      <c r="Y1668" s="34"/>
      <c r="Z1668" s="34"/>
      <c r="AA1668" s="34"/>
      <c r="AB1668" s="34"/>
      <c r="AC1668" s="34"/>
      <c r="AD1668" s="34"/>
      <c r="AE1668" s="34"/>
      <c r="AF1668" s="34"/>
      <c r="AG1668" s="34"/>
      <c r="AH1668" s="34"/>
      <c r="AI1668" s="34"/>
    </row>
    <row r="1669" spans="1:35" x14ac:dyDescent="0.2">
      <c r="A1669" t="s">
        <v>390</v>
      </c>
      <c r="B1669" s="9" t="s">
        <v>440</v>
      </c>
      <c r="C1669" s="1">
        <v>72193</v>
      </c>
      <c r="D1669" s="9" t="s">
        <v>195</v>
      </c>
      <c r="E1669" t="s">
        <v>171</v>
      </c>
      <c r="F1669" s="10">
        <v>2800</v>
      </c>
      <c r="G1669" s="28">
        <v>1923.6000000000001</v>
      </c>
      <c r="H1669" s="33">
        <v>383.92259999999999</v>
      </c>
      <c r="I1669" s="33">
        <v>294.93019999999996</v>
      </c>
      <c r="J1669" s="33">
        <v>2324</v>
      </c>
      <c r="K1669" s="33">
        <v>173.12639999999999</v>
      </c>
      <c r="L1669" s="33">
        <v>173.12639999999999</v>
      </c>
      <c r="M1669" s="33">
        <v>259.68959999999998</v>
      </c>
      <c r="N1669" s="33">
        <v>605.74811999999997</v>
      </c>
      <c r="O1669" s="33">
        <v>605.74811999999997</v>
      </c>
      <c r="P1669" s="33">
        <v>316.99219999999997</v>
      </c>
      <c r="Q1669" s="33">
        <v>316.99219999999997</v>
      </c>
      <c r="R1669" s="33">
        <v>2063.6</v>
      </c>
      <c r="S1669" s="33">
        <v>2041.2</v>
      </c>
      <c r="T1669" s="33">
        <v>605.74811999999997</v>
      </c>
      <c r="U1669" s="33">
        <v>605.74811999999997</v>
      </c>
      <c r="V1669" s="33">
        <v>1820</v>
      </c>
      <c r="W1669" s="33">
        <v>173.12639999999999</v>
      </c>
      <c r="X1669" s="33">
        <v>2228.8000000000002</v>
      </c>
      <c r="Y1669" s="33">
        <f>+W1669*1.25</f>
        <v>216.40799999999999</v>
      </c>
      <c r="Z1669" s="33">
        <v>173.12639999999999</v>
      </c>
      <c r="AA1669" s="33">
        <v>557.86479999999995</v>
      </c>
      <c r="AB1669" s="33">
        <v>173.12639999999999</v>
      </c>
      <c r="AC1669" s="33">
        <v>2240</v>
      </c>
      <c r="AD1669" s="33">
        <v>292.0668</v>
      </c>
      <c r="AE1669" s="33">
        <v>270.51</v>
      </c>
      <c r="AF1669" s="33">
        <v>173.12639999999999</v>
      </c>
      <c r="AG1669" s="33">
        <v>286.33999999999997</v>
      </c>
      <c r="AH1669" s="33">
        <f>MIN(H1669:AG1669)</f>
        <v>173.12639999999999</v>
      </c>
      <c r="AI1669" s="33">
        <v>2324</v>
      </c>
    </row>
    <row r="1670" spans="1:35" x14ac:dyDescent="0.2">
      <c r="A1670" t="s">
        <v>390</v>
      </c>
      <c r="B1670" s="12"/>
      <c r="C1670" s="15"/>
      <c r="D1670" s="13"/>
      <c r="E1670" s="12"/>
      <c r="F1670" s="14"/>
      <c r="G1670" s="15"/>
      <c r="H1670" s="34"/>
      <c r="I1670" s="34"/>
      <c r="J1670" s="34"/>
      <c r="K1670" s="34"/>
      <c r="L1670" s="34"/>
      <c r="M1670" s="34"/>
      <c r="N1670" s="34"/>
      <c r="O1670" s="34"/>
      <c r="P1670" s="34"/>
      <c r="Q1670" s="34"/>
      <c r="R1670" s="34"/>
      <c r="S1670" s="34"/>
      <c r="T1670" s="34"/>
      <c r="U1670" s="34"/>
      <c r="V1670" s="34"/>
      <c r="W1670" s="34"/>
      <c r="X1670" s="34"/>
      <c r="Y1670" s="34"/>
      <c r="Z1670" s="34"/>
      <c r="AA1670" s="34"/>
      <c r="AB1670" s="34"/>
      <c r="AC1670" s="34"/>
      <c r="AD1670" s="34"/>
      <c r="AE1670" s="34"/>
      <c r="AF1670" s="34"/>
      <c r="AG1670" s="34"/>
      <c r="AH1670" s="34"/>
      <c r="AI1670" s="34"/>
    </row>
    <row r="1671" spans="1:35" x14ac:dyDescent="0.2">
      <c r="A1671" t="s">
        <v>390</v>
      </c>
      <c r="B1671" s="9" t="str">
        <f>D1671</f>
        <v>MRI PELVIS W/O  W/DYE</v>
      </c>
      <c r="C1671" s="1">
        <v>72197</v>
      </c>
      <c r="D1671" s="9" t="s">
        <v>196</v>
      </c>
      <c r="E1671" t="s">
        <v>171</v>
      </c>
      <c r="F1671" s="10">
        <v>3960</v>
      </c>
      <c r="G1671" s="28">
        <v>2720.5200000000004</v>
      </c>
      <c r="H1671" s="33">
        <v>679.29060000000004</v>
      </c>
      <c r="I1671" s="33">
        <v>344.33930000000004</v>
      </c>
      <c r="J1671" s="33">
        <v>3286.7999999999997</v>
      </c>
      <c r="K1671" s="33">
        <v>353.69279999999998</v>
      </c>
      <c r="L1671" s="33">
        <v>353.69279999999998</v>
      </c>
      <c r="M1671" s="33">
        <v>530.53919999999994</v>
      </c>
      <c r="N1671" s="33">
        <v>2171.41986</v>
      </c>
      <c r="O1671" s="33">
        <v>2171.41986</v>
      </c>
      <c r="P1671" s="33">
        <v>1136.3190999999999</v>
      </c>
      <c r="Q1671" s="33">
        <v>1136.3190999999999</v>
      </c>
      <c r="R1671" s="33">
        <v>2918.52</v>
      </c>
      <c r="S1671" s="33">
        <v>2886.84</v>
      </c>
      <c r="T1671" s="33">
        <v>2171.41986</v>
      </c>
      <c r="U1671" s="33">
        <v>2171.41986</v>
      </c>
      <c r="V1671" s="33">
        <v>2574</v>
      </c>
      <c r="W1671" s="33">
        <v>353.69279999999998</v>
      </c>
      <c r="X1671" s="33">
        <v>3152.1600000000003</v>
      </c>
      <c r="Y1671" s="33">
        <f>+W1671*1.25</f>
        <v>442.11599999999999</v>
      </c>
      <c r="Z1671" s="33">
        <v>353.69279999999998</v>
      </c>
      <c r="AA1671" s="33">
        <v>1831.7828</v>
      </c>
      <c r="AB1671" s="33">
        <v>353.69279999999998</v>
      </c>
      <c r="AC1671" s="33">
        <v>3168</v>
      </c>
      <c r="AD1671" s="33">
        <v>340.99619999999999</v>
      </c>
      <c r="AE1671" s="33">
        <v>552.65</v>
      </c>
      <c r="AF1671" s="33">
        <v>353.69279999999998</v>
      </c>
      <c r="AG1671" s="33">
        <v>334.31</v>
      </c>
      <c r="AH1671" s="33">
        <f>MIN(H1671:AG1671)</f>
        <v>334.31</v>
      </c>
      <c r="AI1671" s="33">
        <v>3286.7999999999997</v>
      </c>
    </row>
    <row r="1672" spans="1:35" x14ac:dyDescent="0.2">
      <c r="A1672" t="s">
        <v>390</v>
      </c>
      <c r="B1672" s="12"/>
      <c r="C1672" s="15"/>
      <c r="D1672" s="13"/>
      <c r="E1672" s="12"/>
      <c r="F1672" s="14"/>
      <c r="G1672" s="15"/>
      <c r="H1672" s="34"/>
      <c r="I1672" s="34"/>
      <c r="J1672" s="34"/>
      <c r="K1672" s="34"/>
      <c r="L1672" s="34"/>
      <c r="M1672" s="34"/>
      <c r="N1672" s="34"/>
      <c r="O1672" s="34"/>
      <c r="P1672" s="34"/>
      <c r="Q1672" s="34"/>
      <c r="R1672" s="34"/>
      <c r="S1672" s="34"/>
      <c r="T1672" s="34"/>
      <c r="U1672" s="34"/>
      <c r="V1672" s="34"/>
      <c r="W1672" s="34"/>
      <c r="X1672" s="34"/>
      <c r="Y1672" s="34"/>
      <c r="Z1672" s="34"/>
      <c r="AA1672" s="34"/>
      <c r="AB1672" s="34"/>
      <c r="AC1672" s="34"/>
      <c r="AD1672" s="34"/>
      <c r="AE1672" s="34"/>
      <c r="AF1672" s="34"/>
      <c r="AG1672" s="34"/>
      <c r="AH1672" s="34"/>
      <c r="AI1672" s="34"/>
    </row>
    <row r="1673" spans="1:35" x14ac:dyDescent="0.2">
      <c r="A1673" t="s">
        <v>390</v>
      </c>
      <c r="B1673" s="9" t="str">
        <f>D1673</f>
        <v>X-RAY EXAM OF SHOULDER</v>
      </c>
      <c r="C1673" s="1">
        <v>73030</v>
      </c>
      <c r="D1673" s="9" t="s">
        <v>197</v>
      </c>
      <c r="E1673" t="s">
        <v>171</v>
      </c>
      <c r="F1673" s="10">
        <v>583</v>
      </c>
      <c r="G1673" s="28">
        <v>400.54510526315789</v>
      </c>
      <c r="H1673" s="33">
        <v>42.947400000000002</v>
      </c>
      <c r="I1673" s="33">
        <v>28.767900000000001</v>
      </c>
      <c r="J1673" s="33">
        <v>483.91912280701746</v>
      </c>
      <c r="K1673" s="33">
        <v>83.404799999999994</v>
      </c>
      <c r="L1673" s="33">
        <v>83.404799999999994</v>
      </c>
      <c r="M1673" s="33">
        <v>125.10719999999999</v>
      </c>
      <c r="N1673" s="33">
        <v>51.164999999999999</v>
      </c>
      <c r="O1673" s="33">
        <v>51.164999999999999</v>
      </c>
      <c r="P1673" s="33">
        <v>26.774999999999999</v>
      </c>
      <c r="Q1673" s="33">
        <v>26.774999999999999</v>
      </c>
      <c r="R1673" s="33">
        <v>429.69685964912276</v>
      </c>
      <c r="S1673" s="33">
        <v>425.03257894736839</v>
      </c>
      <c r="T1673" s="33">
        <v>51.164999999999999</v>
      </c>
      <c r="U1673" s="33">
        <v>51.164999999999999</v>
      </c>
      <c r="V1673" s="33">
        <v>378.97280701754386</v>
      </c>
      <c r="W1673" s="33">
        <v>83.404799999999994</v>
      </c>
      <c r="X1673" s="33">
        <v>464.09592982456138</v>
      </c>
      <c r="Y1673" s="33">
        <f>+W1673*1.25</f>
        <v>104.256</v>
      </c>
      <c r="Z1673" s="33">
        <v>83.404799999999994</v>
      </c>
      <c r="AA1673" s="33">
        <v>54.695999999999998</v>
      </c>
      <c r="AB1673" s="33">
        <v>83.404799999999994</v>
      </c>
      <c r="AC1673" s="33">
        <v>466.42807017543856</v>
      </c>
      <c r="AD1673" s="33">
        <v>28.488600000000002</v>
      </c>
      <c r="AE1673" s="33">
        <v>130.32</v>
      </c>
      <c r="AF1673" s="33">
        <v>83.404799999999994</v>
      </c>
      <c r="AG1673" s="33">
        <v>27.93</v>
      </c>
      <c r="AH1673" s="33">
        <f>MIN(H1673:AG1673)</f>
        <v>26.774999999999999</v>
      </c>
      <c r="AI1673" s="33">
        <v>483.91912280701746</v>
      </c>
    </row>
    <row r="1674" spans="1:35" x14ac:dyDescent="0.2">
      <c r="A1674" t="s">
        <v>390</v>
      </c>
      <c r="B1674" s="12"/>
      <c r="C1674" s="15"/>
      <c r="D1674" s="13"/>
      <c r="E1674" s="12"/>
      <c r="F1674" s="14"/>
      <c r="G1674" s="15"/>
      <c r="H1674" s="34"/>
      <c r="I1674" s="34"/>
      <c r="J1674" s="34"/>
      <c r="K1674" s="34"/>
      <c r="L1674" s="34"/>
      <c r="M1674" s="34"/>
      <c r="N1674" s="34"/>
      <c r="O1674" s="34"/>
      <c r="P1674" s="34"/>
      <c r="Q1674" s="34"/>
      <c r="R1674" s="34"/>
      <c r="S1674" s="34"/>
      <c r="T1674" s="34"/>
      <c r="U1674" s="34"/>
      <c r="V1674" s="34"/>
      <c r="W1674" s="34"/>
      <c r="X1674" s="34"/>
      <c r="Y1674" s="34"/>
      <c r="Z1674" s="34"/>
      <c r="AA1674" s="34"/>
      <c r="AB1674" s="34"/>
      <c r="AC1674" s="34"/>
      <c r="AD1674" s="34"/>
      <c r="AE1674" s="34"/>
      <c r="AF1674" s="34"/>
      <c r="AG1674" s="34"/>
      <c r="AH1674" s="34"/>
      <c r="AI1674" s="34"/>
    </row>
    <row r="1675" spans="1:35" x14ac:dyDescent="0.2">
      <c r="A1675" t="s">
        <v>390</v>
      </c>
      <c r="B1675" s="9" t="str">
        <f>D1675</f>
        <v>X-RAY EXAM OF ELBOW</v>
      </c>
      <c r="C1675" s="1">
        <v>73080</v>
      </c>
      <c r="D1675" s="9" t="s">
        <v>198</v>
      </c>
      <c r="E1675" t="s">
        <v>171</v>
      </c>
      <c r="F1675" s="10">
        <v>470</v>
      </c>
      <c r="G1675" s="28">
        <v>322.89000000000004</v>
      </c>
      <c r="H1675" s="33">
        <v>40.5852</v>
      </c>
      <c r="I1675" s="33">
        <v>28.500100000000003</v>
      </c>
      <c r="J1675" s="33">
        <v>390.09999999999997</v>
      </c>
      <c r="K1675" s="33">
        <v>83.404799999999994</v>
      </c>
      <c r="L1675" s="33">
        <v>83.404799999999994</v>
      </c>
      <c r="M1675" s="33">
        <v>125.10719999999999</v>
      </c>
      <c r="N1675" s="33">
        <v>51.164999999999999</v>
      </c>
      <c r="O1675" s="33">
        <v>51.164999999999999</v>
      </c>
      <c r="P1675" s="33">
        <v>26.774999999999999</v>
      </c>
      <c r="Q1675" s="33">
        <v>26.774999999999999</v>
      </c>
      <c r="R1675" s="33">
        <v>346.39</v>
      </c>
      <c r="S1675" s="33">
        <v>342.63</v>
      </c>
      <c r="T1675" s="33">
        <v>51.164999999999999</v>
      </c>
      <c r="U1675" s="33">
        <v>51.164999999999999</v>
      </c>
      <c r="V1675" s="33">
        <v>305.5</v>
      </c>
      <c r="W1675" s="33">
        <v>83.404799999999994</v>
      </c>
      <c r="X1675" s="33">
        <v>374.12</v>
      </c>
      <c r="Y1675" s="33">
        <f>+W1675*1.25</f>
        <v>104.256</v>
      </c>
      <c r="Z1675" s="33">
        <v>83.404799999999994</v>
      </c>
      <c r="AA1675" s="33">
        <v>54.042400000000001</v>
      </c>
      <c r="AB1675" s="33">
        <v>83.404799999999994</v>
      </c>
      <c r="AC1675" s="33">
        <v>376</v>
      </c>
      <c r="AD1675" s="33">
        <v>28.223400000000002</v>
      </c>
      <c r="AE1675" s="33">
        <v>130.32</v>
      </c>
      <c r="AF1675" s="33">
        <v>83.404799999999994</v>
      </c>
      <c r="AG1675" s="33">
        <v>27.67</v>
      </c>
      <c r="AH1675" s="33">
        <f>MIN(H1675:AG1675)</f>
        <v>26.774999999999999</v>
      </c>
      <c r="AI1675" s="33">
        <v>390.09999999999997</v>
      </c>
    </row>
    <row r="1676" spans="1:35" x14ac:dyDescent="0.2">
      <c r="A1676" t="s">
        <v>390</v>
      </c>
      <c r="B1676" s="12"/>
      <c r="C1676" s="15"/>
      <c r="D1676" s="13"/>
      <c r="E1676" s="12"/>
      <c r="F1676" s="14"/>
      <c r="G1676" s="15"/>
      <c r="H1676" s="34"/>
      <c r="I1676" s="34"/>
      <c r="J1676" s="34"/>
      <c r="K1676" s="34"/>
      <c r="L1676" s="34"/>
      <c r="M1676" s="34"/>
      <c r="N1676" s="34"/>
      <c r="O1676" s="34"/>
      <c r="P1676" s="34"/>
      <c r="Q1676" s="34"/>
      <c r="R1676" s="34"/>
      <c r="S1676" s="34"/>
      <c r="T1676" s="34"/>
      <c r="U1676" s="34"/>
      <c r="V1676" s="34"/>
      <c r="W1676" s="34"/>
      <c r="X1676" s="34"/>
      <c r="Y1676" s="34"/>
      <c r="Z1676" s="34"/>
      <c r="AA1676" s="34"/>
      <c r="AB1676" s="34"/>
      <c r="AC1676" s="34"/>
      <c r="AD1676" s="34"/>
      <c r="AE1676" s="34"/>
      <c r="AF1676" s="34"/>
      <c r="AG1676" s="34"/>
      <c r="AH1676" s="34"/>
      <c r="AI1676" s="34"/>
    </row>
    <row r="1677" spans="1:35" x14ac:dyDescent="0.2">
      <c r="A1677" t="s">
        <v>390</v>
      </c>
      <c r="B1677" s="9" t="str">
        <f>D1677</f>
        <v>X-RAY EXAM OF WRIST</v>
      </c>
      <c r="C1677" s="1">
        <v>73110</v>
      </c>
      <c r="D1677" s="9" t="s">
        <v>199</v>
      </c>
      <c r="E1677" t="s">
        <v>171</v>
      </c>
      <c r="F1677" s="10">
        <v>422</v>
      </c>
      <c r="G1677" s="28">
        <v>290.04804878048782</v>
      </c>
      <c r="H1677" s="33">
        <v>54.721200000000003</v>
      </c>
      <c r="I1677" s="33">
        <v>27.398000000000003</v>
      </c>
      <c r="J1677" s="33">
        <v>350.42195121951215</v>
      </c>
      <c r="K1677" s="33">
        <v>83.404799999999994</v>
      </c>
      <c r="L1677" s="33">
        <v>83.404799999999994</v>
      </c>
      <c r="M1677" s="33">
        <v>125.10719999999999</v>
      </c>
      <c r="N1677" s="33">
        <v>46.162199999999999</v>
      </c>
      <c r="O1677" s="33">
        <v>46.162199999999999</v>
      </c>
      <c r="P1677" s="33">
        <v>24.157</v>
      </c>
      <c r="Q1677" s="33">
        <v>24.157</v>
      </c>
      <c r="R1677" s="33">
        <v>311.15780487804875</v>
      </c>
      <c r="S1677" s="33">
        <v>307.780243902439</v>
      </c>
      <c r="T1677" s="33">
        <v>46.162199999999999</v>
      </c>
      <c r="U1677" s="33">
        <v>46.162199999999999</v>
      </c>
      <c r="V1677" s="33">
        <v>274.42682926829269</v>
      </c>
      <c r="W1677" s="33">
        <v>83.404799999999994</v>
      </c>
      <c r="X1677" s="33">
        <v>336.06731707317073</v>
      </c>
      <c r="Y1677" s="33">
        <f>+W1677*1.25</f>
        <v>104.256</v>
      </c>
      <c r="Z1677" s="33">
        <v>83.404799999999994</v>
      </c>
      <c r="AA1677" s="33">
        <v>50.275599999999997</v>
      </c>
      <c r="AB1677" s="33">
        <v>83.404799999999994</v>
      </c>
      <c r="AC1677" s="33">
        <v>337.7560975609756</v>
      </c>
      <c r="AD1677" s="33">
        <v>27.132000000000001</v>
      </c>
      <c r="AE1677" s="33">
        <v>130.32</v>
      </c>
      <c r="AF1677" s="33">
        <v>83.404799999999994</v>
      </c>
      <c r="AG1677" s="33">
        <v>26.6</v>
      </c>
      <c r="AH1677" s="33">
        <f>MIN(H1677:AG1677)</f>
        <v>24.157</v>
      </c>
      <c r="AI1677" s="33">
        <v>350.42195121951215</v>
      </c>
    </row>
    <row r="1678" spans="1:35" x14ac:dyDescent="0.2">
      <c r="A1678" t="s">
        <v>390</v>
      </c>
      <c r="B1678" s="12"/>
      <c r="C1678" s="15"/>
      <c r="D1678" s="13"/>
      <c r="E1678" s="12"/>
      <c r="F1678" s="14"/>
      <c r="G1678" s="15"/>
      <c r="H1678" s="34"/>
      <c r="I1678" s="34"/>
      <c r="J1678" s="34"/>
      <c r="K1678" s="34"/>
      <c r="L1678" s="34"/>
      <c r="M1678" s="34"/>
      <c r="N1678" s="34"/>
      <c r="O1678" s="34"/>
      <c r="P1678" s="34"/>
      <c r="Q1678" s="34"/>
      <c r="R1678" s="34"/>
      <c r="S1678" s="34"/>
      <c r="T1678" s="34"/>
      <c r="U1678" s="34"/>
      <c r="V1678" s="34"/>
      <c r="W1678" s="34"/>
      <c r="X1678" s="34"/>
      <c r="Y1678" s="34"/>
      <c r="Z1678" s="34"/>
      <c r="AA1678" s="34"/>
      <c r="AB1678" s="34"/>
      <c r="AC1678" s="34"/>
      <c r="AD1678" s="34"/>
      <c r="AE1678" s="34"/>
      <c r="AF1678" s="34"/>
      <c r="AG1678" s="34"/>
      <c r="AH1678" s="34"/>
      <c r="AI1678" s="34"/>
    </row>
    <row r="1679" spans="1:35" x14ac:dyDescent="0.2">
      <c r="A1679" t="s">
        <v>390</v>
      </c>
      <c r="B1679" s="9" t="str">
        <f>D1679</f>
        <v>X-RAY EXAM OF HAND</v>
      </c>
      <c r="C1679" s="1">
        <v>73120</v>
      </c>
      <c r="D1679" s="9" t="s">
        <v>200</v>
      </c>
      <c r="E1679" t="s">
        <v>171</v>
      </c>
      <c r="F1679" s="10">
        <v>417</v>
      </c>
      <c r="G1679" s="28">
        <v>286.22819047619049</v>
      </c>
      <c r="H1679" s="33">
        <v>39.413400000000003</v>
      </c>
      <c r="I1679" s="33">
        <v>23.566399999999998</v>
      </c>
      <c r="J1679" s="33">
        <v>345.8069841269841</v>
      </c>
      <c r="K1679" s="33">
        <v>102.6048</v>
      </c>
      <c r="L1679" s="33">
        <v>102.6048</v>
      </c>
      <c r="M1679" s="33">
        <v>153.90719999999999</v>
      </c>
      <c r="N1679" s="33">
        <v>42.796680000000002</v>
      </c>
      <c r="O1679" s="33">
        <v>42.796680000000002</v>
      </c>
      <c r="P1679" s="33">
        <v>22.395799999999998</v>
      </c>
      <c r="Q1679" s="33">
        <v>22.395799999999998</v>
      </c>
      <c r="R1679" s="33">
        <v>307.05993650793653</v>
      </c>
      <c r="S1679" s="33">
        <v>303.72685714285717</v>
      </c>
      <c r="T1679" s="33">
        <v>42.796680000000002</v>
      </c>
      <c r="U1679" s="33">
        <v>42.796680000000002</v>
      </c>
      <c r="V1679" s="33">
        <v>270.81269841269847</v>
      </c>
      <c r="W1679" s="33">
        <v>102.6048</v>
      </c>
      <c r="X1679" s="33">
        <v>331.64139682539684</v>
      </c>
      <c r="Y1679" s="33">
        <f>+W1679*1.25</f>
        <v>128.256</v>
      </c>
      <c r="Z1679" s="33">
        <v>102.6048</v>
      </c>
      <c r="AA1679" s="33">
        <v>46.4572</v>
      </c>
      <c r="AB1679" s="33">
        <v>102.6048</v>
      </c>
      <c r="AC1679" s="33">
        <v>333.30793650793657</v>
      </c>
      <c r="AD1679" s="33">
        <v>23.337599999999998</v>
      </c>
      <c r="AE1679" s="33">
        <v>160.32</v>
      </c>
      <c r="AF1679" s="33">
        <v>102.6048</v>
      </c>
      <c r="AG1679" s="33">
        <v>22.88</v>
      </c>
      <c r="AH1679" s="33">
        <f>MIN(H1679:AG1679)</f>
        <v>22.395799999999998</v>
      </c>
      <c r="AI1679" s="33">
        <v>345.8069841269841</v>
      </c>
    </row>
    <row r="1680" spans="1:35" x14ac:dyDescent="0.2">
      <c r="A1680" t="s">
        <v>390</v>
      </c>
      <c r="B1680" s="12"/>
      <c r="C1680" s="15"/>
      <c r="D1680" s="13"/>
      <c r="E1680" s="12"/>
      <c r="F1680" s="14"/>
      <c r="G1680" s="15"/>
      <c r="H1680" s="34"/>
      <c r="I1680" s="34"/>
      <c r="J1680" s="34"/>
      <c r="K1680" s="34"/>
      <c r="L1680" s="34"/>
      <c r="M1680" s="34"/>
      <c r="N1680" s="34"/>
      <c r="O1680" s="34"/>
      <c r="P1680" s="34"/>
      <c r="Q1680" s="34"/>
      <c r="R1680" s="34"/>
      <c r="S1680" s="34"/>
      <c r="T1680" s="34"/>
      <c r="U1680" s="34"/>
      <c r="V1680" s="34"/>
      <c r="W1680" s="34"/>
      <c r="X1680" s="34"/>
      <c r="Y1680" s="34"/>
      <c r="Z1680" s="34"/>
      <c r="AA1680" s="34"/>
      <c r="AB1680" s="34"/>
      <c r="AC1680" s="34"/>
      <c r="AD1680" s="34"/>
      <c r="AE1680" s="34"/>
      <c r="AF1680" s="34"/>
      <c r="AG1680" s="34"/>
      <c r="AH1680" s="34"/>
      <c r="AI1680" s="34"/>
    </row>
    <row r="1681" spans="1:35" x14ac:dyDescent="0.2">
      <c r="A1681" t="s">
        <v>390</v>
      </c>
      <c r="B1681" s="9" t="str">
        <f>D1681</f>
        <v>X-RAY EXAM OF HAND</v>
      </c>
      <c r="C1681" s="1">
        <v>73130</v>
      </c>
      <c r="D1681" s="9" t="s">
        <v>200</v>
      </c>
      <c r="E1681" t="s">
        <v>171</v>
      </c>
      <c r="F1681" s="10">
        <v>476</v>
      </c>
      <c r="G1681" s="28">
        <v>326.85933333333338</v>
      </c>
      <c r="H1681" s="33">
        <v>47.653200000000005</v>
      </c>
      <c r="I1681" s="33">
        <v>27.408300000000001</v>
      </c>
      <c r="J1681" s="33">
        <v>394.89555555555552</v>
      </c>
      <c r="K1681" s="33">
        <v>83.404799999999994</v>
      </c>
      <c r="L1681" s="33">
        <v>83.404799999999994</v>
      </c>
      <c r="M1681" s="33">
        <v>125.10719999999999</v>
      </c>
      <c r="N1681" s="33">
        <v>46.162199999999999</v>
      </c>
      <c r="O1681" s="33">
        <v>46.162199999999999</v>
      </c>
      <c r="P1681" s="33">
        <v>24.157</v>
      </c>
      <c r="Q1681" s="33">
        <v>24.157</v>
      </c>
      <c r="R1681" s="33">
        <v>350.64822222222222</v>
      </c>
      <c r="S1681" s="33">
        <v>346.84199999999998</v>
      </c>
      <c r="T1681" s="33">
        <v>46.162199999999999</v>
      </c>
      <c r="U1681" s="33">
        <v>46.162199999999999</v>
      </c>
      <c r="V1681" s="33">
        <v>309.25555555555559</v>
      </c>
      <c r="W1681" s="33">
        <v>83.404799999999994</v>
      </c>
      <c r="X1681" s="33">
        <v>378.71911111111115</v>
      </c>
      <c r="Y1681" s="33">
        <f>+W1681*1.25</f>
        <v>104.256</v>
      </c>
      <c r="Z1681" s="33">
        <v>83.404799999999994</v>
      </c>
      <c r="AA1681" s="33">
        <v>50.275599999999997</v>
      </c>
      <c r="AB1681" s="33">
        <v>83.404799999999994</v>
      </c>
      <c r="AC1681" s="33">
        <v>380.62222222222226</v>
      </c>
      <c r="AD1681" s="33">
        <v>27.142199999999999</v>
      </c>
      <c r="AE1681" s="33">
        <v>130.32</v>
      </c>
      <c r="AF1681" s="33">
        <v>83.404799999999994</v>
      </c>
      <c r="AG1681" s="33">
        <v>26.61</v>
      </c>
      <c r="AH1681" s="33">
        <f>MIN(H1681:AG1681)</f>
        <v>24.157</v>
      </c>
      <c r="AI1681" s="33">
        <v>394.89555555555552</v>
      </c>
    </row>
    <row r="1682" spans="1:35" x14ac:dyDescent="0.2">
      <c r="A1682" t="s">
        <v>390</v>
      </c>
      <c r="B1682" s="12"/>
      <c r="C1682" s="15"/>
      <c r="D1682" s="13"/>
      <c r="E1682" s="12"/>
      <c r="F1682" s="14"/>
      <c r="G1682" s="15"/>
      <c r="H1682" s="34"/>
      <c r="I1682" s="34"/>
      <c r="J1682" s="34"/>
      <c r="K1682" s="34"/>
      <c r="L1682" s="34"/>
      <c r="M1682" s="34"/>
      <c r="N1682" s="34"/>
      <c r="O1682" s="34"/>
      <c r="P1682" s="34"/>
      <c r="Q1682" s="34"/>
      <c r="R1682" s="34"/>
      <c r="S1682" s="34"/>
      <c r="T1682" s="34"/>
      <c r="U1682" s="34"/>
      <c r="V1682" s="34"/>
      <c r="W1682" s="34"/>
      <c r="X1682" s="34"/>
      <c r="Y1682" s="34"/>
      <c r="Z1682" s="34"/>
      <c r="AA1682" s="34"/>
      <c r="AB1682" s="34"/>
      <c r="AC1682" s="34"/>
      <c r="AD1682" s="34"/>
      <c r="AE1682" s="34"/>
      <c r="AF1682" s="34"/>
      <c r="AG1682" s="34"/>
      <c r="AH1682" s="34"/>
      <c r="AI1682" s="34"/>
    </row>
    <row r="1683" spans="1:35" x14ac:dyDescent="0.2">
      <c r="A1683" t="s">
        <v>390</v>
      </c>
      <c r="B1683" s="9" t="str">
        <f>D1683</f>
        <v>X-RAY EXAM OF FINGER(S)</v>
      </c>
      <c r="C1683" s="1">
        <v>73140</v>
      </c>
      <c r="D1683" s="9" t="s">
        <v>201</v>
      </c>
      <c r="E1683" t="s">
        <v>171</v>
      </c>
      <c r="F1683" s="10">
        <v>405</v>
      </c>
      <c r="G1683" s="28">
        <v>278.43128571428571</v>
      </c>
      <c r="H1683" s="33">
        <v>52.359000000000002</v>
      </c>
      <c r="I1683" s="33">
        <v>20.806000000000001</v>
      </c>
      <c r="J1683" s="33">
        <v>336.38714285714286</v>
      </c>
      <c r="K1683" s="33">
        <v>83.404799999999994</v>
      </c>
      <c r="L1683" s="33">
        <v>83.404799999999994</v>
      </c>
      <c r="M1683" s="33">
        <v>125.10719999999999</v>
      </c>
      <c r="N1683" s="33">
        <v>36.929759999999995</v>
      </c>
      <c r="O1683" s="33">
        <v>36.929759999999995</v>
      </c>
      <c r="P1683" s="33">
        <v>19.325599999999998</v>
      </c>
      <c r="Q1683" s="33">
        <v>19.325599999999998</v>
      </c>
      <c r="R1683" s="33">
        <v>298.69557142857144</v>
      </c>
      <c r="S1683" s="33">
        <v>295.4532857142857</v>
      </c>
      <c r="T1683" s="33">
        <v>36.929759999999995</v>
      </c>
      <c r="U1683" s="33">
        <v>36.929759999999995</v>
      </c>
      <c r="V1683" s="33">
        <v>263.43571428571431</v>
      </c>
      <c r="W1683" s="33">
        <v>83.404799999999994</v>
      </c>
      <c r="X1683" s="33">
        <v>322.60742857142856</v>
      </c>
      <c r="Y1683" s="33">
        <f>+W1683*1.25</f>
        <v>104.256</v>
      </c>
      <c r="Z1683" s="33">
        <v>83.404799999999994</v>
      </c>
      <c r="AA1683" s="33">
        <v>39.439599999999999</v>
      </c>
      <c r="AB1683" s="33">
        <v>83.404799999999994</v>
      </c>
      <c r="AC1683" s="33">
        <v>324.22857142857146</v>
      </c>
      <c r="AD1683" s="33">
        <v>20.603999999999999</v>
      </c>
      <c r="AE1683" s="33">
        <v>130.32</v>
      </c>
      <c r="AF1683" s="33">
        <v>83.404799999999994</v>
      </c>
      <c r="AG1683" s="33">
        <v>20.2</v>
      </c>
      <c r="AH1683" s="33">
        <f>MIN(H1683:AG1683)</f>
        <v>19.325599999999998</v>
      </c>
      <c r="AI1683" s="33">
        <v>336.38714285714286</v>
      </c>
    </row>
    <row r="1684" spans="1:35" x14ac:dyDescent="0.2">
      <c r="A1684" t="s">
        <v>390</v>
      </c>
      <c r="B1684" s="12"/>
      <c r="C1684" s="15"/>
      <c r="D1684" s="13"/>
      <c r="E1684" s="12"/>
      <c r="F1684" s="14"/>
      <c r="G1684" s="15"/>
      <c r="H1684" s="34"/>
      <c r="I1684" s="34"/>
      <c r="J1684" s="34"/>
      <c r="K1684" s="34"/>
      <c r="L1684" s="34"/>
      <c r="M1684" s="34"/>
      <c r="N1684" s="34"/>
      <c r="O1684" s="34"/>
      <c r="P1684" s="34"/>
      <c r="Q1684" s="34"/>
      <c r="R1684" s="34"/>
      <c r="S1684" s="34"/>
      <c r="T1684" s="34"/>
      <c r="U1684" s="34"/>
      <c r="V1684" s="34"/>
      <c r="W1684" s="34"/>
      <c r="X1684" s="34"/>
      <c r="Y1684" s="34"/>
      <c r="Z1684" s="34"/>
      <c r="AA1684" s="34"/>
      <c r="AB1684" s="34"/>
      <c r="AC1684" s="34"/>
      <c r="AD1684" s="34"/>
      <c r="AE1684" s="34"/>
      <c r="AF1684" s="34"/>
      <c r="AG1684" s="34"/>
      <c r="AH1684" s="34"/>
      <c r="AI1684" s="34"/>
    </row>
    <row r="1685" spans="1:35" x14ac:dyDescent="0.2">
      <c r="A1685" t="s">
        <v>390</v>
      </c>
      <c r="B1685" s="9" t="str">
        <f>D1685</f>
        <v>CT UPPER EXTREMITY W/O DYE</v>
      </c>
      <c r="C1685" s="1">
        <v>73200</v>
      </c>
      <c r="D1685" s="9" t="s">
        <v>202</v>
      </c>
      <c r="E1685" t="s">
        <v>171</v>
      </c>
      <c r="F1685" s="10">
        <v>1600</v>
      </c>
      <c r="G1685" s="28">
        <v>1099.2</v>
      </c>
      <c r="H1685" s="33">
        <v>233.93219999999999</v>
      </c>
      <c r="I1685" s="33">
        <v>222.2637</v>
      </c>
      <c r="J1685" s="33">
        <v>1328</v>
      </c>
      <c r="K1685" s="33">
        <v>102.6048</v>
      </c>
      <c r="L1685" s="33">
        <v>102.6048</v>
      </c>
      <c r="M1685" s="33">
        <v>153.90719999999999</v>
      </c>
      <c r="N1685" s="33">
        <v>437.97239999999999</v>
      </c>
      <c r="O1685" s="33">
        <v>437.97239999999999</v>
      </c>
      <c r="P1685" s="33">
        <v>229.19399999999999</v>
      </c>
      <c r="Q1685" s="33">
        <v>229.19399999999999</v>
      </c>
      <c r="R1685" s="33">
        <v>1179.2</v>
      </c>
      <c r="S1685" s="33">
        <v>1166.3999999999999</v>
      </c>
      <c r="T1685" s="33">
        <v>437.97239999999999</v>
      </c>
      <c r="U1685" s="33">
        <v>437.97239999999999</v>
      </c>
      <c r="V1685" s="33">
        <v>1040</v>
      </c>
      <c r="W1685" s="33">
        <v>102.6048</v>
      </c>
      <c r="X1685" s="33">
        <v>1273.6000000000001</v>
      </c>
      <c r="Y1685" s="33">
        <f>+W1685*1.25</f>
        <v>128.256</v>
      </c>
      <c r="Z1685" s="33">
        <v>102.6048</v>
      </c>
      <c r="AA1685" s="33">
        <v>426.26760000000002</v>
      </c>
      <c r="AB1685" s="33">
        <v>102.6048</v>
      </c>
      <c r="AC1685" s="33">
        <v>1280</v>
      </c>
      <c r="AD1685" s="33">
        <v>220.10579999999999</v>
      </c>
      <c r="AE1685" s="33">
        <v>160.32</v>
      </c>
      <c r="AF1685" s="33">
        <v>102.6048</v>
      </c>
      <c r="AG1685" s="33">
        <v>215.79</v>
      </c>
      <c r="AH1685" s="33">
        <f>MIN(H1685:AG1685)</f>
        <v>102.6048</v>
      </c>
      <c r="AI1685" s="33">
        <v>1328</v>
      </c>
    </row>
    <row r="1686" spans="1:35" x14ac:dyDescent="0.2">
      <c r="A1686" t="s">
        <v>390</v>
      </c>
      <c r="B1686" s="12"/>
      <c r="C1686" s="15"/>
      <c r="D1686" s="13"/>
      <c r="E1686" s="12"/>
      <c r="F1686" s="14"/>
      <c r="G1686" s="15"/>
      <c r="H1686" s="34"/>
      <c r="I1686" s="34"/>
      <c r="J1686" s="34"/>
      <c r="K1686" s="34"/>
      <c r="L1686" s="34"/>
      <c r="M1686" s="34"/>
      <c r="N1686" s="34"/>
      <c r="O1686" s="34"/>
      <c r="P1686" s="34"/>
      <c r="Q1686" s="34"/>
      <c r="R1686" s="34"/>
      <c r="S1686" s="34"/>
      <c r="T1686" s="34"/>
      <c r="U1686" s="34"/>
      <c r="V1686" s="34"/>
      <c r="W1686" s="34"/>
      <c r="X1686" s="34"/>
      <c r="Y1686" s="34"/>
      <c r="Z1686" s="34"/>
      <c r="AA1686" s="34"/>
      <c r="AB1686" s="34"/>
      <c r="AC1686" s="34"/>
      <c r="AD1686" s="34"/>
      <c r="AE1686" s="34"/>
      <c r="AF1686" s="34"/>
      <c r="AG1686" s="34"/>
      <c r="AH1686" s="34"/>
      <c r="AI1686" s="34"/>
    </row>
    <row r="1687" spans="1:35" ht="24" x14ac:dyDescent="0.2">
      <c r="A1687" t="s">
        <v>390</v>
      </c>
      <c r="B1687" s="9" t="str">
        <f>D1687</f>
        <v>MRI JOINT UPR EXTREM W/O DYE</v>
      </c>
      <c r="C1687" s="1">
        <v>73221</v>
      </c>
      <c r="D1687" s="9" t="s">
        <v>203</v>
      </c>
      <c r="E1687" t="s">
        <v>171</v>
      </c>
      <c r="F1687" s="10">
        <v>3190</v>
      </c>
      <c r="G1687" s="28">
        <v>2191.5300000000002</v>
      </c>
      <c r="H1687" s="33">
        <v>391.00920000000002</v>
      </c>
      <c r="I1687" s="33">
        <v>415.30629999999996</v>
      </c>
      <c r="J1687" s="33">
        <v>2647.7</v>
      </c>
      <c r="K1687" s="33">
        <v>224.17920000000001</v>
      </c>
      <c r="L1687" s="33">
        <v>224.17920000000001</v>
      </c>
      <c r="M1687" s="33">
        <v>336.2688</v>
      </c>
      <c r="N1687" s="33">
        <v>975.38682000000006</v>
      </c>
      <c r="O1687" s="33">
        <v>975.38682000000006</v>
      </c>
      <c r="P1687" s="33">
        <v>510.42669999999998</v>
      </c>
      <c r="Q1687" s="33">
        <v>510.42669999999998</v>
      </c>
      <c r="R1687" s="33">
        <v>2351.0299999999997</v>
      </c>
      <c r="S1687" s="33">
        <v>2325.5099999999998</v>
      </c>
      <c r="T1687" s="33">
        <v>975.38682000000006</v>
      </c>
      <c r="U1687" s="33">
        <v>975.38682000000006</v>
      </c>
      <c r="V1687" s="33">
        <v>2073.5</v>
      </c>
      <c r="W1687" s="33">
        <v>224.17920000000001</v>
      </c>
      <c r="X1687" s="33">
        <v>2539.2400000000002</v>
      </c>
      <c r="Y1687" s="33">
        <f>+W1687*1.25</f>
        <v>280.22399999999999</v>
      </c>
      <c r="Z1687" s="33">
        <v>224.17920000000001</v>
      </c>
      <c r="AA1687" s="33">
        <v>852.48360000000002</v>
      </c>
      <c r="AB1687" s="33">
        <v>224.17920000000001</v>
      </c>
      <c r="AC1687" s="33">
        <v>2552</v>
      </c>
      <c r="AD1687" s="33">
        <v>411.27420000000001</v>
      </c>
      <c r="AE1687" s="33">
        <v>350.28</v>
      </c>
      <c r="AF1687" s="33">
        <v>224.17920000000001</v>
      </c>
      <c r="AG1687" s="33">
        <v>403.21</v>
      </c>
      <c r="AH1687" s="33">
        <f>MIN(H1687:AG1687)</f>
        <v>224.17920000000001</v>
      </c>
      <c r="AI1687" s="33">
        <v>2647.7</v>
      </c>
    </row>
    <row r="1688" spans="1:35" x14ac:dyDescent="0.2">
      <c r="A1688" t="s">
        <v>390</v>
      </c>
      <c r="B1688" s="12"/>
      <c r="C1688" s="15"/>
      <c r="D1688" s="13"/>
      <c r="E1688" s="12"/>
      <c r="F1688" s="14"/>
      <c r="G1688" s="15"/>
      <c r="H1688" s="34"/>
      <c r="I1688" s="34"/>
      <c r="J1688" s="34"/>
      <c r="K1688" s="34"/>
      <c r="L1688" s="34"/>
      <c r="M1688" s="34"/>
      <c r="N1688" s="34"/>
      <c r="O1688" s="34"/>
      <c r="P1688" s="34"/>
      <c r="Q1688" s="34"/>
      <c r="R1688" s="34"/>
      <c r="S1688" s="34"/>
      <c r="T1688" s="34"/>
      <c r="U1688" s="34"/>
      <c r="V1688" s="34"/>
      <c r="W1688" s="34"/>
      <c r="X1688" s="34"/>
      <c r="Y1688" s="34"/>
      <c r="Z1688" s="34"/>
      <c r="AA1688" s="34"/>
      <c r="AB1688" s="34"/>
      <c r="AC1688" s="34"/>
      <c r="AD1688" s="34"/>
      <c r="AE1688" s="34"/>
      <c r="AF1688" s="34"/>
      <c r="AG1688" s="34"/>
      <c r="AH1688" s="34"/>
      <c r="AI1688" s="34"/>
    </row>
    <row r="1689" spans="1:35" x14ac:dyDescent="0.2">
      <c r="A1689" t="s">
        <v>390</v>
      </c>
      <c r="B1689" s="9" t="str">
        <f>D1689</f>
        <v>X-RAY EXAM HIP UNI 2-3 VIEWS</v>
      </c>
      <c r="C1689" s="1">
        <v>73502</v>
      </c>
      <c r="D1689" s="9" t="s">
        <v>204</v>
      </c>
      <c r="E1689" t="s">
        <v>171</v>
      </c>
      <c r="F1689" s="10">
        <v>163</v>
      </c>
      <c r="G1689" s="28">
        <v>111.98100000000001</v>
      </c>
      <c r="H1689" s="33">
        <v>61.194000000000003</v>
      </c>
      <c r="I1689" s="33">
        <v>0</v>
      </c>
      <c r="J1689" s="33">
        <v>135.29</v>
      </c>
      <c r="K1689" s="33">
        <v>83.404799999999994</v>
      </c>
      <c r="L1689" s="33">
        <v>83.404799999999994</v>
      </c>
      <c r="M1689" s="33">
        <v>125.10719999999999</v>
      </c>
      <c r="N1689" s="33">
        <v>65.218320000000006</v>
      </c>
      <c r="O1689" s="33">
        <v>65.218320000000006</v>
      </c>
      <c r="P1689" s="33">
        <v>103.994</v>
      </c>
      <c r="Q1689" s="33">
        <v>103.994</v>
      </c>
      <c r="R1689" s="33">
        <v>120.131</v>
      </c>
      <c r="S1689" s="33">
        <v>118.827</v>
      </c>
      <c r="T1689" s="33">
        <v>65.218320000000006</v>
      </c>
      <c r="U1689" s="33">
        <v>65.218320000000006</v>
      </c>
      <c r="V1689" s="33">
        <v>105.95</v>
      </c>
      <c r="W1689" s="33">
        <v>83.404799999999994</v>
      </c>
      <c r="X1689" s="33">
        <v>129.74800000000002</v>
      </c>
      <c r="Y1689" s="33">
        <f>+W1689*1.25</f>
        <v>104.256</v>
      </c>
      <c r="Z1689" s="33">
        <v>83.404799999999994</v>
      </c>
      <c r="AA1689" s="33">
        <v>122.25</v>
      </c>
      <c r="AB1689" s="33">
        <v>83.404799999999994</v>
      </c>
      <c r="AC1689" s="33">
        <v>130.4</v>
      </c>
      <c r="AD1689" s="33">
        <v>0</v>
      </c>
      <c r="AE1689" s="33">
        <v>130.32</v>
      </c>
      <c r="AF1689" s="33">
        <v>83.404799999999994</v>
      </c>
      <c r="AG1689" s="33">
        <v>0</v>
      </c>
      <c r="AH1689" s="33">
        <f>MIN(H1689:AG1689)</f>
        <v>0</v>
      </c>
      <c r="AI1689" s="33">
        <v>135.29</v>
      </c>
    </row>
    <row r="1690" spans="1:35" x14ac:dyDescent="0.2">
      <c r="A1690" t="s">
        <v>390</v>
      </c>
      <c r="B1690" s="12"/>
      <c r="C1690" s="15"/>
      <c r="D1690" s="13"/>
      <c r="E1690" s="12"/>
      <c r="F1690" s="14"/>
      <c r="G1690" s="15"/>
      <c r="H1690" s="34"/>
      <c r="I1690" s="34"/>
      <c r="J1690" s="34"/>
      <c r="K1690" s="34"/>
      <c r="L1690" s="34"/>
      <c r="M1690" s="34"/>
      <c r="N1690" s="34"/>
      <c r="O1690" s="34"/>
      <c r="P1690" s="34"/>
      <c r="Q1690" s="34"/>
      <c r="R1690" s="34"/>
      <c r="S1690" s="34"/>
      <c r="T1690" s="34"/>
      <c r="U1690" s="34"/>
      <c r="V1690" s="34"/>
      <c r="W1690" s="34"/>
      <c r="X1690" s="34"/>
      <c r="Y1690" s="34"/>
      <c r="Z1690" s="34"/>
      <c r="AA1690" s="34"/>
      <c r="AB1690" s="34"/>
      <c r="AC1690" s="34"/>
      <c r="AD1690" s="34"/>
      <c r="AE1690" s="34"/>
      <c r="AF1690" s="34"/>
      <c r="AG1690" s="34"/>
      <c r="AH1690" s="34"/>
      <c r="AI1690" s="34"/>
    </row>
    <row r="1691" spans="1:35" x14ac:dyDescent="0.2">
      <c r="A1691" t="s">
        <v>390</v>
      </c>
      <c r="B1691" s="9" t="str">
        <f>D1691</f>
        <v>X-RAY EXAM OF KNEE 1 OR 2</v>
      </c>
      <c r="C1691" s="1">
        <v>73560</v>
      </c>
      <c r="D1691" s="9" t="s">
        <v>205</v>
      </c>
      <c r="E1691" t="s">
        <v>171</v>
      </c>
      <c r="F1691" s="10">
        <v>509</v>
      </c>
      <c r="G1691" s="28">
        <v>349.98486363636368</v>
      </c>
      <c r="H1691" s="33">
        <v>44.714399999999998</v>
      </c>
      <c r="I1691" s="33">
        <v>0</v>
      </c>
      <c r="J1691" s="33">
        <v>422.83469696969695</v>
      </c>
      <c r="K1691" s="33">
        <v>83.404799999999994</v>
      </c>
      <c r="L1691" s="33">
        <v>83.404799999999994</v>
      </c>
      <c r="M1691" s="33">
        <v>125.10719999999999</v>
      </c>
      <c r="N1691" s="33">
        <v>45.320819999999998</v>
      </c>
      <c r="O1691" s="33">
        <v>45.320819999999998</v>
      </c>
      <c r="P1691" s="33">
        <v>23.716699999999999</v>
      </c>
      <c r="Q1691" s="33">
        <v>23.716699999999999</v>
      </c>
      <c r="R1691" s="33">
        <v>375.45683333333335</v>
      </c>
      <c r="S1691" s="33">
        <v>371.38131818181819</v>
      </c>
      <c r="T1691" s="33">
        <v>45.320819999999998</v>
      </c>
      <c r="U1691" s="33">
        <v>45.320819999999998</v>
      </c>
      <c r="V1691" s="33">
        <v>331.13560606060605</v>
      </c>
      <c r="W1691" s="33">
        <v>83.404799999999994</v>
      </c>
      <c r="X1691" s="33">
        <v>405.51375757575761</v>
      </c>
      <c r="Y1691" s="33">
        <f>+W1691*1.25</f>
        <v>104.256</v>
      </c>
      <c r="Z1691" s="33">
        <v>83.404799999999994</v>
      </c>
      <c r="AA1691" s="33">
        <v>49.639199999999995</v>
      </c>
      <c r="AB1691" s="33">
        <v>83.404799999999994</v>
      </c>
      <c r="AC1691" s="33">
        <v>407.55151515151516</v>
      </c>
      <c r="AD1691" s="33">
        <v>0</v>
      </c>
      <c r="AE1691" s="33">
        <v>130.32</v>
      </c>
      <c r="AF1691" s="33">
        <v>83.404799999999994</v>
      </c>
      <c r="AG1691" s="33">
        <v>0</v>
      </c>
      <c r="AH1691" s="33">
        <f>MIN(H1691:AG1691)</f>
        <v>0</v>
      </c>
      <c r="AI1691" s="33">
        <v>422.83469696969695</v>
      </c>
    </row>
    <row r="1692" spans="1:35" x14ac:dyDescent="0.2">
      <c r="A1692" t="s">
        <v>390</v>
      </c>
      <c r="B1692" s="12"/>
      <c r="C1692" s="15"/>
      <c r="D1692" s="13"/>
      <c r="E1692" s="12"/>
      <c r="F1692" s="14"/>
      <c r="G1692" s="15"/>
      <c r="H1692" s="34"/>
      <c r="I1692" s="34"/>
      <c r="J1692" s="34"/>
      <c r="K1692" s="34"/>
      <c r="L1692" s="34"/>
      <c r="M1692" s="34"/>
      <c r="N1692" s="34"/>
      <c r="O1692" s="34"/>
      <c r="P1692" s="34"/>
      <c r="Q1692" s="34"/>
      <c r="R1692" s="34"/>
      <c r="S1692" s="34"/>
      <c r="T1692" s="34"/>
      <c r="U1692" s="34"/>
      <c r="V1692" s="34"/>
      <c r="W1692" s="34"/>
      <c r="X1692" s="34"/>
      <c r="Y1692" s="34"/>
      <c r="Z1692" s="34"/>
      <c r="AA1692" s="34"/>
      <c r="AB1692" s="34"/>
      <c r="AC1692" s="34"/>
      <c r="AD1692" s="34"/>
      <c r="AE1692" s="34"/>
      <c r="AF1692" s="34"/>
      <c r="AG1692" s="34"/>
      <c r="AH1692" s="34"/>
      <c r="AI1692" s="34"/>
    </row>
    <row r="1693" spans="1:35" x14ac:dyDescent="0.2">
      <c r="A1693" t="s">
        <v>390</v>
      </c>
      <c r="B1693" s="9" t="str">
        <f>D1693</f>
        <v>X-RAY EXAM OF KNEE 3</v>
      </c>
      <c r="C1693" s="1">
        <v>73562</v>
      </c>
      <c r="D1693" s="9" t="s">
        <v>206</v>
      </c>
      <c r="E1693" t="s">
        <v>171</v>
      </c>
      <c r="F1693" s="10">
        <v>507</v>
      </c>
      <c r="G1693" s="28">
        <v>348.56392452830192</v>
      </c>
      <c r="H1693" s="33">
        <v>53.549399999999999</v>
      </c>
      <c r="I1693" s="33">
        <v>29.107800000000001</v>
      </c>
      <c r="J1693" s="33">
        <v>421.11798742138365</v>
      </c>
      <c r="K1693" s="33">
        <v>83.404799999999994</v>
      </c>
      <c r="L1693" s="33">
        <v>83.404799999999994</v>
      </c>
      <c r="M1693" s="33">
        <v>125.10719999999999</v>
      </c>
      <c r="N1693" s="33">
        <v>51.164999999999999</v>
      </c>
      <c r="O1693" s="33">
        <v>51.164999999999999</v>
      </c>
      <c r="P1693" s="33">
        <v>26.774999999999999</v>
      </c>
      <c r="Q1693" s="33">
        <v>26.774999999999999</v>
      </c>
      <c r="R1693" s="33">
        <v>373.93247798742135</v>
      </c>
      <c r="S1693" s="33">
        <v>369.87350943396223</v>
      </c>
      <c r="T1693" s="33">
        <v>51.164999999999999</v>
      </c>
      <c r="U1693" s="33">
        <v>51.164999999999999</v>
      </c>
      <c r="V1693" s="33">
        <v>329.79119496855344</v>
      </c>
      <c r="W1693" s="33">
        <v>83.404799999999994</v>
      </c>
      <c r="X1693" s="33">
        <v>403.86737106918241</v>
      </c>
      <c r="Y1693" s="33">
        <f>+W1693*1.25</f>
        <v>104.256</v>
      </c>
      <c r="Z1693" s="33">
        <v>83.404799999999994</v>
      </c>
      <c r="AA1693" s="33">
        <v>54.695999999999998</v>
      </c>
      <c r="AB1693" s="33">
        <v>83.404799999999994</v>
      </c>
      <c r="AC1693" s="33">
        <v>405.89685534591194</v>
      </c>
      <c r="AD1693" s="33">
        <v>28.825200000000002</v>
      </c>
      <c r="AE1693" s="33">
        <v>130.32</v>
      </c>
      <c r="AF1693" s="33">
        <v>83.404799999999994</v>
      </c>
      <c r="AG1693" s="33">
        <v>28.26</v>
      </c>
      <c r="AH1693" s="33">
        <f>MIN(H1693:AG1693)</f>
        <v>26.774999999999999</v>
      </c>
      <c r="AI1693" s="33">
        <v>421.11798742138365</v>
      </c>
    </row>
    <row r="1694" spans="1:35" x14ac:dyDescent="0.2">
      <c r="A1694" t="s">
        <v>390</v>
      </c>
      <c r="B1694" s="12"/>
      <c r="C1694" s="15"/>
      <c r="D1694" s="13"/>
      <c r="E1694" s="12"/>
      <c r="F1694" s="14"/>
      <c r="G1694" s="15"/>
      <c r="H1694" s="34"/>
      <c r="I1694" s="34"/>
      <c r="J1694" s="34"/>
      <c r="K1694" s="34"/>
      <c r="L1694" s="34"/>
      <c r="M1694" s="34"/>
      <c r="N1694" s="34"/>
      <c r="O1694" s="34"/>
      <c r="P1694" s="34"/>
      <c r="Q1694" s="34"/>
      <c r="R1694" s="34"/>
      <c r="S1694" s="34"/>
      <c r="T1694" s="34"/>
      <c r="U1694" s="34"/>
      <c r="V1694" s="34"/>
      <c r="W1694" s="34"/>
      <c r="X1694" s="34"/>
      <c r="Y1694" s="34"/>
      <c r="Z1694" s="34"/>
      <c r="AA1694" s="34"/>
      <c r="AB1694" s="34"/>
      <c r="AC1694" s="34"/>
      <c r="AD1694" s="34"/>
      <c r="AE1694" s="34"/>
      <c r="AF1694" s="34"/>
      <c r="AG1694" s="34"/>
      <c r="AH1694" s="34"/>
      <c r="AI1694" s="34"/>
    </row>
    <row r="1695" spans="1:35" x14ac:dyDescent="0.2">
      <c r="A1695" t="s">
        <v>390</v>
      </c>
      <c r="B1695" s="9" t="str">
        <f>D1695</f>
        <v>X-RAY EXAM KNEE 4 OR MORE</v>
      </c>
      <c r="C1695" s="1">
        <v>73564</v>
      </c>
      <c r="D1695" s="9" t="s">
        <v>207</v>
      </c>
      <c r="E1695" t="s">
        <v>171</v>
      </c>
      <c r="F1695" s="10">
        <v>647</v>
      </c>
      <c r="G1695" s="28">
        <v>444.64166666666665</v>
      </c>
      <c r="H1695" s="33">
        <v>60.022200000000012</v>
      </c>
      <c r="I1695" s="33">
        <v>32.970300000000002</v>
      </c>
      <c r="J1695" s="33">
        <v>537.19444444444434</v>
      </c>
      <c r="K1695" s="33">
        <v>102.6048</v>
      </c>
      <c r="L1695" s="33">
        <v>102.6048</v>
      </c>
      <c r="M1695" s="33">
        <v>153.90719999999999</v>
      </c>
      <c r="N1695" s="33">
        <v>55.349159999999998</v>
      </c>
      <c r="O1695" s="33">
        <v>55.349159999999998</v>
      </c>
      <c r="P1695" s="33">
        <v>28.964599999999997</v>
      </c>
      <c r="Q1695" s="33">
        <v>28.964599999999997</v>
      </c>
      <c r="R1695" s="33">
        <v>477.00277777777774</v>
      </c>
      <c r="S1695" s="33">
        <v>471.82499999999993</v>
      </c>
      <c r="T1695" s="33">
        <v>55.349159999999998</v>
      </c>
      <c r="U1695" s="33">
        <v>55.349159999999998</v>
      </c>
      <c r="V1695" s="33">
        <v>420.6944444444444</v>
      </c>
      <c r="W1695" s="33">
        <v>102.6048</v>
      </c>
      <c r="X1695" s="33">
        <v>515.18888888888887</v>
      </c>
      <c r="Y1695" s="33">
        <f>+W1695*1.25</f>
        <v>128.256</v>
      </c>
      <c r="Z1695" s="33">
        <v>102.6048</v>
      </c>
      <c r="AA1695" s="33">
        <v>61.094400000000007</v>
      </c>
      <c r="AB1695" s="33">
        <v>102.6048</v>
      </c>
      <c r="AC1695" s="33">
        <v>517.77777777777771</v>
      </c>
      <c r="AD1695" s="33">
        <v>32.650199999999998</v>
      </c>
      <c r="AE1695" s="33">
        <v>160.32</v>
      </c>
      <c r="AF1695" s="33">
        <v>102.6048</v>
      </c>
      <c r="AG1695" s="33">
        <v>32.01</v>
      </c>
      <c r="AH1695" s="33">
        <f>MIN(H1695:AG1695)</f>
        <v>28.964599999999997</v>
      </c>
      <c r="AI1695" s="33">
        <v>537.19444444444434</v>
      </c>
    </row>
    <row r="1696" spans="1:35" x14ac:dyDescent="0.2">
      <c r="A1696" t="s">
        <v>390</v>
      </c>
      <c r="B1696" s="12"/>
      <c r="C1696" s="15"/>
      <c r="D1696" s="13"/>
      <c r="E1696" s="12"/>
      <c r="F1696" s="14"/>
      <c r="G1696" s="15"/>
      <c r="H1696" s="34"/>
      <c r="I1696" s="34"/>
      <c r="J1696" s="34"/>
      <c r="K1696" s="34"/>
      <c r="L1696" s="34"/>
      <c r="M1696" s="34"/>
      <c r="N1696" s="34"/>
      <c r="O1696" s="34"/>
      <c r="P1696" s="34"/>
      <c r="Q1696" s="34"/>
      <c r="R1696" s="34"/>
      <c r="S1696" s="34"/>
      <c r="T1696" s="34"/>
      <c r="U1696" s="34"/>
      <c r="V1696" s="34"/>
      <c r="W1696" s="34"/>
      <c r="X1696" s="34"/>
      <c r="Y1696" s="34"/>
      <c r="Z1696" s="34"/>
      <c r="AA1696" s="34"/>
      <c r="AB1696" s="34"/>
      <c r="AC1696" s="34"/>
      <c r="AD1696" s="34"/>
      <c r="AE1696" s="34"/>
      <c r="AF1696" s="34"/>
      <c r="AG1696" s="34"/>
      <c r="AH1696" s="34"/>
      <c r="AI1696" s="34"/>
    </row>
    <row r="1697" spans="1:35" x14ac:dyDescent="0.2">
      <c r="A1697" t="s">
        <v>390</v>
      </c>
      <c r="B1697" s="9" t="str">
        <f>D1697</f>
        <v>X-RAY EXAM OF LOWER LEG</v>
      </c>
      <c r="C1697" s="1">
        <v>73590</v>
      </c>
      <c r="D1697" s="9" t="s">
        <v>208</v>
      </c>
      <c r="E1697" t="s">
        <v>171</v>
      </c>
      <c r="F1697" s="10">
        <v>469</v>
      </c>
      <c r="G1697" s="28">
        <v>322.04446153846158</v>
      </c>
      <c r="H1697" s="33">
        <v>40.5852</v>
      </c>
      <c r="I1697" s="33">
        <v>26.1723</v>
      </c>
      <c r="J1697" s="33">
        <v>389.07846153846151</v>
      </c>
      <c r="K1697" s="33">
        <v>83.404799999999994</v>
      </c>
      <c r="L1697" s="33">
        <v>83.404799999999994</v>
      </c>
      <c r="M1697" s="33">
        <v>125.10719999999999</v>
      </c>
      <c r="N1697" s="33">
        <v>45.320819999999998</v>
      </c>
      <c r="O1697" s="33">
        <v>45.320819999999998</v>
      </c>
      <c r="P1697" s="33">
        <v>23.716699999999999</v>
      </c>
      <c r="Q1697" s="33">
        <v>23.716699999999999</v>
      </c>
      <c r="R1697" s="33">
        <v>345.4829230769231</v>
      </c>
      <c r="S1697" s="33">
        <v>341.73276923076924</v>
      </c>
      <c r="T1697" s="33">
        <v>45.320819999999998</v>
      </c>
      <c r="U1697" s="33">
        <v>45.320819999999998</v>
      </c>
      <c r="V1697" s="33">
        <v>304.7</v>
      </c>
      <c r="W1697" s="33">
        <v>83.404799999999994</v>
      </c>
      <c r="X1697" s="33">
        <v>373.14030769230772</v>
      </c>
      <c r="Y1697" s="33">
        <f>+W1697*1.25</f>
        <v>104.256</v>
      </c>
      <c r="Z1697" s="33">
        <v>83.404799999999994</v>
      </c>
      <c r="AA1697" s="33">
        <v>49.639199999999995</v>
      </c>
      <c r="AB1697" s="33">
        <v>83.404799999999994</v>
      </c>
      <c r="AC1697" s="33">
        <v>375.01538461538462</v>
      </c>
      <c r="AD1697" s="33">
        <v>25.918200000000002</v>
      </c>
      <c r="AE1697" s="33">
        <v>130.32</v>
      </c>
      <c r="AF1697" s="33">
        <v>83.404799999999994</v>
      </c>
      <c r="AG1697" s="33">
        <v>25.41</v>
      </c>
      <c r="AH1697" s="33">
        <f>MIN(H1697:AG1697)</f>
        <v>23.716699999999999</v>
      </c>
      <c r="AI1697" s="33">
        <v>389.07846153846151</v>
      </c>
    </row>
    <row r="1698" spans="1:35" x14ac:dyDescent="0.2">
      <c r="A1698" t="s">
        <v>390</v>
      </c>
      <c r="B1698" s="12"/>
      <c r="C1698" s="15"/>
      <c r="D1698" s="13"/>
      <c r="E1698" s="12"/>
      <c r="F1698" s="14"/>
      <c r="G1698" s="15"/>
      <c r="H1698" s="34"/>
      <c r="I1698" s="34"/>
      <c r="J1698" s="34"/>
      <c r="K1698" s="34"/>
      <c r="L1698" s="34"/>
      <c r="M1698" s="34"/>
      <c r="N1698" s="34"/>
      <c r="O1698" s="34"/>
      <c r="P1698" s="34"/>
      <c r="Q1698" s="34"/>
      <c r="R1698" s="34"/>
      <c r="S1698" s="34"/>
      <c r="T1698" s="34"/>
      <c r="U1698" s="34"/>
      <c r="V1698" s="34"/>
      <c r="W1698" s="34"/>
      <c r="X1698" s="34"/>
      <c r="Y1698" s="34"/>
      <c r="Z1698" s="34"/>
      <c r="AA1698" s="34"/>
      <c r="AB1698" s="34"/>
      <c r="AC1698" s="34"/>
      <c r="AD1698" s="34"/>
      <c r="AE1698" s="34"/>
      <c r="AF1698" s="34"/>
      <c r="AG1698" s="34"/>
      <c r="AH1698" s="34"/>
      <c r="AI1698" s="34"/>
    </row>
    <row r="1699" spans="1:35" x14ac:dyDescent="0.2">
      <c r="A1699" t="s">
        <v>390</v>
      </c>
      <c r="B1699" s="9" t="str">
        <f>D1699</f>
        <v>X-RAY EXAM OF ANKLE</v>
      </c>
      <c r="C1699" s="1">
        <v>73610</v>
      </c>
      <c r="D1699" s="9" t="s">
        <v>209</v>
      </c>
      <c r="E1699" t="s">
        <v>171</v>
      </c>
      <c r="F1699" s="10">
        <v>450</v>
      </c>
      <c r="G1699" s="28">
        <v>309.38197402597405</v>
      </c>
      <c r="H1699" s="33">
        <v>48.248400000000004</v>
      </c>
      <c r="I1699" s="33">
        <v>27.398000000000003</v>
      </c>
      <c r="J1699" s="33">
        <v>373.78025974025974</v>
      </c>
      <c r="K1699" s="33">
        <v>83.404799999999994</v>
      </c>
      <c r="L1699" s="33">
        <v>83.404799999999994</v>
      </c>
      <c r="M1699" s="33">
        <v>125.10719999999999</v>
      </c>
      <c r="N1699" s="33">
        <v>46.162199999999999</v>
      </c>
      <c r="O1699" s="33">
        <v>46.162199999999999</v>
      </c>
      <c r="P1699" s="33">
        <v>24.157</v>
      </c>
      <c r="Q1699" s="33">
        <v>24.157</v>
      </c>
      <c r="R1699" s="33">
        <v>331.89885714285714</v>
      </c>
      <c r="S1699" s="33">
        <v>328.29615584415581</v>
      </c>
      <c r="T1699" s="33">
        <v>46.162199999999999</v>
      </c>
      <c r="U1699" s="33">
        <v>46.162199999999999</v>
      </c>
      <c r="V1699" s="33">
        <v>292.7194805194805</v>
      </c>
      <c r="W1699" s="33">
        <v>83.404799999999994</v>
      </c>
      <c r="X1699" s="33">
        <v>358.46877922077925</v>
      </c>
      <c r="Y1699" s="33">
        <f>+W1699*1.25</f>
        <v>104.256</v>
      </c>
      <c r="Z1699" s="33">
        <v>83.404799999999994</v>
      </c>
      <c r="AA1699" s="33">
        <v>50.275599999999997</v>
      </c>
      <c r="AB1699" s="33">
        <v>83.404799999999994</v>
      </c>
      <c r="AC1699" s="33">
        <v>360.27012987012989</v>
      </c>
      <c r="AD1699" s="33">
        <v>27.132000000000001</v>
      </c>
      <c r="AE1699" s="33">
        <v>130.32</v>
      </c>
      <c r="AF1699" s="33">
        <v>83.404799999999994</v>
      </c>
      <c r="AG1699" s="33">
        <v>26.6</v>
      </c>
      <c r="AH1699" s="33">
        <f>MIN(H1699:AG1699)</f>
        <v>24.157</v>
      </c>
      <c r="AI1699" s="33">
        <v>373.78025974025974</v>
      </c>
    </row>
    <row r="1700" spans="1:35" x14ac:dyDescent="0.2">
      <c r="A1700" t="s">
        <v>390</v>
      </c>
      <c r="B1700" s="12"/>
      <c r="C1700" s="15"/>
      <c r="D1700" s="13"/>
      <c r="E1700" s="12"/>
      <c r="F1700" s="14"/>
      <c r="G1700" s="15"/>
      <c r="H1700" s="34"/>
      <c r="I1700" s="34"/>
      <c r="J1700" s="34"/>
      <c r="K1700" s="34"/>
      <c r="L1700" s="34"/>
      <c r="M1700" s="34"/>
      <c r="N1700" s="34"/>
      <c r="O1700" s="34"/>
      <c r="P1700" s="34"/>
      <c r="Q1700" s="34"/>
      <c r="R1700" s="34"/>
      <c r="S1700" s="34"/>
      <c r="T1700" s="34"/>
      <c r="U1700" s="34"/>
      <c r="V1700" s="34"/>
      <c r="W1700" s="34"/>
      <c r="X1700" s="34"/>
      <c r="Y1700" s="34"/>
      <c r="Z1700" s="34"/>
      <c r="AA1700" s="34"/>
      <c r="AB1700" s="34"/>
      <c r="AC1700" s="34"/>
      <c r="AD1700" s="34"/>
      <c r="AE1700" s="34"/>
      <c r="AF1700" s="34"/>
      <c r="AG1700" s="34"/>
      <c r="AH1700" s="34"/>
      <c r="AI1700" s="34"/>
    </row>
    <row r="1701" spans="1:35" x14ac:dyDescent="0.2">
      <c r="A1701" t="s">
        <v>390</v>
      </c>
      <c r="B1701" s="9" t="str">
        <f>D1701</f>
        <v>X-RAY EXAM OF FOOT</v>
      </c>
      <c r="C1701" s="1">
        <v>73630</v>
      </c>
      <c r="D1701" s="9" t="s">
        <v>210</v>
      </c>
      <c r="E1701" t="s">
        <v>171</v>
      </c>
      <c r="F1701" s="10">
        <v>450</v>
      </c>
      <c r="G1701" s="28">
        <v>309.16926168224302</v>
      </c>
      <c r="H1701" s="33">
        <v>44.714399999999998</v>
      </c>
      <c r="I1701" s="33">
        <v>27.398000000000003</v>
      </c>
      <c r="J1701" s="33">
        <v>373.52327102803736</v>
      </c>
      <c r="K1701" s="33">
        <v>83.404799999999994</v>
      </c>
      <c r="L1701" s="33">
        <v>83.404799999999994</v>
      </c>
      <c r="M1701" s="33">
        <v>125.10719999999999</v>
      </c>
      <c r="N1701" s="33">
        <v>46.162199999999999</v>
      </c>
      <c r="O1701" s="33">
        <v>46.162199999999999</v>
      </c>
      <c r="P1701" s="33">
        <v>24.157</v>
      </c>
      <c r="Q1701" s="33">
        <v>24.157</v>
      </c>
      <c r="R1701" s="33">
        <v>331.67066355140184</v>
      </c>
      <c r="S1701" s="33">
        <v>328.07043925233643</v>
      </c>
      <c r="T1701" s="33">
        <v>46.162199999999999</v>
      </c>
      <c r="U1701" s="33">
        <v>46.162199999999999</v>
      </c>
      <c r="V1701" s="33">
        <v>292.51822429906542</v>
      </c>
      <c r="W1701" s="33">
        <v>83.404799999999994</v>
      </c>
      <c r="X1701" s="33">
        <v>358.22231775700936</v>
      </c>
      <c r="Y1701" s="33">
        <f>+W1701*1.25</f>
        <v>104.256</v>
      </c>
      <c r="Z1701" s="33">
        <v>83.404799999999994</v>
      </c>
      <c r="AA1701" s="33">
        <v>50.275599999999997</v>
      </c>
      <c r="AB1701" s="33">
        <v>83.404799999999994</v>
      </c>
      <c r="AC1701" s="33">
        <v>360.02242990654207</v>
      </c>
      <c r="AD1701" s="33">
        <v>27.132000000000001</v>
      </c>
      <c r="AE1701" s="33">
        <v>130.32</v>
      </c>
      <c r="AF1701" s="33">
        <v>83.404799999999994</v>
      </c>
      <c r="AG1701" s="33">
        <v>26.6</v>
      </c>
      <c r="AH1701" s="33">
        <f>MIN(H1701:AG1701)</f>
        <v>24.157</v>
      </c>
      <c r="AI1701" s="33">
        <v>373.52327102803736</v>
      </c>
    </row>
    <row r="1702" spans="1:35" x14ac:dyDescent="0.2">
      <c r="A1702" t="s">
        <v>390</v>
      </c>
      <c r="B1702" s="12"/>
      <c r="C1702" s="15"/>
      <c r="D1702" s="13"/>
      <c r="E1702" s="12"/>
      <c r="F1702" s="14"/>
      <c r="G1702" s="15"/>
      <c r="H1702" s="34"/>
      <c r="I1702" s="34"/>
      <c r="J1702" s="34"/>
      <c r="K1702" s="34"/>
      <c r="L1702" s="34"/>
      <c r="M1702" s="34"/>
      <c r="N1702" s="34"/>
      <c r="O1702" s="34"/>
      <c r="P1702" s="34"/>
      <c r="Q1702" s="34"/>
      <c r="R1702" s="34"/>
      <c r="S1702" s="34"/>
      <c r="T1702" s="34"/>
      <c r="U1702" s="34"/>
      <c r="V1702" s="34"/>
      <c r="W1702" s="34"/>
      <c r="X1702" s="34"/>
      <c r="Y1702" s="34"/>
      <c r="Z1702" s="34"/>
      <c r="AA1702" s="34"/>
      <c r="AB1702" s="34"/>
      <c r="AC1702" s="34"/>
      <c r="AD1702" s="34"/>
      <c r="AE1702" s="34"/>
      <c r="AF1702" s="34"/>
      <c r="AG1702" s="34"/>
      <c r="AH1702" s="34"/>
      <c r="AI1702" s="34"/>
    </row>
    <row r="1703" spans="1:35" ht="24" x14ac:dyDescent="0.2">
      <c r="A1703" t="s">
        <v>390</v>
      </c>
      <c r="B1703" s="9" t="s">
        <v>441</v>
      </c>
      <c r="C1703" s="1">
        <v>73721</v>
      </c>
      <c r="D1703" s="9" t="s">
        <v>211</v>
      </c>
      <c r="E1703" t="s">
        <v>171</v>
      </c>
      <c r="F1703" s="10">
        <v>2997</v>
      </c>
      <c r="G1703" s="28">
        <v>2059.0265040650411</v>
      </c>
      <c r="H1703" s="33">
        <v>390.17220000000003</v>
      </c>
      <c r="I1703" s="33">
        <v>455.57929999999999</v>
      </c>
      <c r="J1703" s="33">
        <v>2487.6157181571816</v>
      </c>
      <c r="K1703" s="33">
        <v>224.17920000000001</v>
      </c>
      <c r="L1703" s="33">
        <v>224.17920000000001</v>
      </c>
      <c r="M1703" s="33">
        <v>336.2688</v>
      </c>
      <c r="N1703" s="33">
        <v>975.38682000000006</v>
      </c>
      <c r="O1703" s="33">
        <v>975.38682000000006</v>
      </c>
      <c r="P1703" s="33">
        <v>510.42669999999998</v>
      </c>
      <c r="Q1703" s="33">
        <v>510.42669999999998</v>
      </c>
      <c r="R1703" s="33">
        <v>2208.8828726287265</v>
      </c>
      <c r="S1703" s="33">
        <v>2184.9058536585367</v>
      </c>
      <c r="T1703" s="33">
        <v>975.38682000000006</v>
      </c>
      <c r="U1703" s="33">
        <v>975.38682000000006</v>
      </c>
      <c r="V1703" s="33">
        <v>1948.1327913279135</v>
      </c>
      <c r="W1703" s="33">
        <v>224.17920000000001</v>
      </c>
      <c r="X1703" s="33">
        <v>2385.7133875338754</v>
      </c>
      <c r="Y1703" s="33">
        <f>+W1703*1.25</f>
        <v>280.22399999999999</v>
      </c>
      <c r="Z1703" s="33">
        <v>224.17920000000001</v>
      </c>
      <c r="AA1703" s="33">
        <v>852.48360000000002</v>
      </c>
      <c r="AB1703" s="33">
        <v>224.17920000000001</v>
      </c>
      <c r="AC1703" s="33">
        <v>2397.7018970189706</v>
      </c>
      <c r="AD1703" s="33">
        <v>451.15620000000001</v>
      </c>
      <c r="AE1703" s="33">
        <v>350.28</v>
      </c>
      <c r="AF1703" s="33">
        <v>224.17920000000001</v>
      </c>
      <c r="AG1703" s="33">
        <v>442.31</v>
      </c>
      <c r="AH1703" s="33">
        <f>MIN(H1703:AG1703)</f>
        <v>224.17920000000001</v>
      </c>
      <c r="AI1703" s="33">
        <v>2487.6157181571816</v>
      </c>
    </row>
    <row r="1704" spans="1:35" x14ac:dyDescent="0.2">
      <c r="A1704" t="s">
        <v>390</v>
      </c>
      <c r="B1704" s="12"/>
      <c r="C1704" s="15"/>
      <c r="D1704" s="13"/>
      <c r="E1704" s="12"/>
      <c r="F1704" s="14"/>
      <c r="G1704" s="15"/>
      <c r="H1704" s="34"/>
      <c r="I1704" s="34"/>
      <c r="J1704" s="34"/>
      <c r="K1704" s="34"/>
      <c r="L1704" s="34"/>
      <c r="M1704" s="34"/>
      <c r="N1704" s="34"/>
      <c r="O1704" s="34"/>
      <c r="P1704" s="34"/>
      <c r="Q1704" s="34"/>
      <c r="R1704" s="34"/>
      <c r="S1704" s="34"/>
      <c r="T1704" s="34"/>
      <c r="U1704" s="34"/>
      <c r="V1704" s="34"/>
      <c r="W1704" s="34"/>
      <c r="X1704" s="34"/>
      <c r="Y1704" s="34"/>
      <c r="Z1704" s="34"/>
      <c r="AA1704" s="34"/>
      <c r="AB1704" s="34"/>
      <c r="AC1704" s="34"/>
      <c r="AD1704" s="34"/>
      <c r="AE1704" s="34"/>
      <c r="AF1704" s="34"/>
      <c r="AG1704" s="34"/>
      <c r="AH1704" s="34"/>
      <c r="AI1704" s="34"/>
    </row>
    <row r="1705" spans="1:35" x14ac:dyDescent="0.2">
      <c r="A1705" t="s">
        <v>390</v>
      </c>
      <c r="B1705" s="9" t="str">
        <f>D1705</f>
        <v>X-RAY EXAM ABDOMEN 1 VIEW</v>
      </c>
      <c r="C1705" s="1">
        <v>74018</v>
      </c>
      <c r="D1705" s="9" t="s">
        <v>212</v>
      </c>
      <c r="E1705" t="s">
        <v>171</v>
      </c>
      <c r="F1705" s="10">
        <v>163</v>
      </c>
      <c r="G1705" s="28">
        <v>111.98100000000001</v>
      </c>
      <c r="H1705" s="33">
        <v>35.879399999999997</v>
      </c>
      <c r="I1705" s="33">
        <v>0</v>
      </c>
      <c r="J1705" s="33">
        <v>135.29</v>
      </c>
      <c r="K1705" s="33">
        <v>83.404799999999994</v>
      </c>
      <c r="L1705" s="33">
        <v>83.404799999999994</v>
      </c>
      <c r="M1705" s="33">
        <v>125.10719999999999</v>
      </c>
      <c r="N1705" s="33">
        <v>40.295279999999998</v>
      </c>
      <c r="O1705" s="33">
        <v>40.295279999999998</v>
      </c>
      <c r="P1705" s="33">
        <v>103.994</v>
      </c>
      <c r="Q1705" s="33">
        <v>103.994</v>
      </c>
      <c r="R1705" s="33">
        <v>120.131</v>
      </c>
      <c r="S1705" s="33">
        <v>118.827</v>
      </c>
      <c r="T1705" s="33">
        <v>40.295279999999998</v>
      </c>
      <c r="U1705" s="33">
        <v>40.295279999999998</v>
      </c>
      <c r="V1705" s="33">
        <v>105.95</v>
      </c>
      <c r="W1705" s="33">
        <v>83.404799999999994</v>
      </c>
      <c r="X1705" s="33">
        <v>129.74800000000002</v>
      </c>
      <c r="Y1705" s="33">
        <f>+W1705*1.25</f>
        <v>104.256</v>
      </c>
      <c r="Z1705" s="33">
        <v>83.404799999999994</v>
      </c>
      <c r="AA1705" s="33">
        <v>122.25</v>
      </c>
      <c r="AB1705" s="33">
        <v>83.404799999999994</v>
      </c>
      <c r="AC1705" s="33">
        <v>130.4</v>
      </c>
      <c r="AD1705" s="33">
        <v>0</v>
      </c>
      <c r="AE1705" s="33">
        <v>130.32</v>
      </c>
      <c r="AF1705" s="33">
        <v>83.404799999999994</v>
      </c>
      <c r="AG1705" s="33">
        <v>0</v>
      </c>
      <c r="AH1705" s="33">
        <f>MIN(H1705:AG1705)</f>
        <v>0</v>
      </c>
      <c r="AI1705" s="33">
        <v>135.29</v>
      </c>
    </row>
    <row r="1706" spans="1:35" x14ac:dyDescent="0.2">
      <c r="A1706" t="s">
        <v>390</v>
      </c>
      <c r="B1706" s="12"/>
      <c r="C1706" s="15"/>
      <c r="D1706" s="13"/>
      <c r="E1706" s="12"/>
      <c r="F1706" s="14"/>
      <c r="G1706" s="15"/>
      <c r="H1706" s="34"/>
      <c r="I1706" s="34"/>
      <c r="J1706" s="34"/>
      <c r="K1706" s="34"/>
      <c r="L1706" s="34"/>
      <c r="M1706" s="34"/>
      <c r="N1706" s="34"/>
      <c r="O1706" s="34"/>
      <c r="P1706" s="34"/>
      <c r="Q1706" s="34"/>
      <c r="R1706" s="34"/>
      <c r="S1706" s="34"/>
      <c r="T1706" s="34"/>
      <c r="U1706" s="34"/>
      <c r="V1706" s="34"/>
      <c r="W1706" s="34"/>
      <c r="X1706" s="34"/>
      <c r="Y1706" s="34"/>
      <c r="Z1706" s="34"/>
      <c r="AA1706" s="34"/>
      <c r="AB1706" s="34"/>
      <c r="AC1706" s="34"/>
      <c r="AD1706" s="34"/>
      <c r="AE1706" s="34"/>
      <c r="AF1706" s="34"/>
      <c r="AG1706" s="34"/>
      <c r="AH1706" s="34"/>
      <c r="AI1706" s="34"/>
    </row>
    <row r="1707" spans="1:35" x14ac:dyDescent="0.2">
      <c r="A1707" t="s">
        <v>390</v>
      </c>
      <c r="B1707" s="9" t="str">
        <f>D1707</f>
        <v>X-RAY EXAM ABDOMEN 2 VIEWS</v>
      </c>
      <c r="C1707" s="1">
        <v>74019</v>
      </c>
      <c r="D1707" s="9" t="s">
        <v>213</v>
      </c>
      <c r="E1707" t="s">
        <v>171</v>
      </c>
      <c r="F1707" s="10">
        <v>306</v>
      </c>
      <c r="G1707" s="28">
        <v>210.17993877551024</v>
      </c>
      <c r="H1707" s="33">
        <v>44.119199999999999</v>
      </c>
      <c r="I1707" s="33">
        <v>0</v>
      </c>
      <c r="J1707" s="33">
        <v>253.9291836734694</v>
      </c>
      <c r="K1707" s="33">
        <v>102.6048</v>
      </c>
      <c r="L1707" s="33">
        <v>102.6048</v>
      </c>
      <c r="M1707" s="33">
        <v>153.90719999999999</v>
      </c>
      <c r="N1707" s="33">
        <v>74.678160000000005</v>
      </c>
      <c r="O1707" s="33">
        <v>74.678160000000005</v>
      </c>
      <c r="P1707" s="33">
        <v>195.18893877551022</v>
      </c>
      <c r="Q1707" s="33">
        <v>195.18893877551022</v>
      </c>
      <c r="R1707" s="33">
        <v>225.47687755102041</v>
      </c>
      <c r="S1707" s="33">
        <v>223.02936734693878</v>
      </c>
      <c r="T1707" s="33">
        <v>74.678160000000005</v>
      </c>
      <c r="U1707" s="33">
        <v>74.678160000000005</v>
      </c>
      <c r="V1707" s="33">
        <v>198.86020408163267</v>
      </c>
      <c r="W1707" s="33">
        <v>102.6048</v>
      </c>
      <c r="X1707" s="33">
        <v>243.52726530612247</v>
      </c>
      <c r="Y1707" s="33">
        <f>+W1707*1.25</f>
        <v>128.256</v>
      </c>
      <c r="Z1707" s="33">
        <v>102.6048</v>
      </c>
      <c r="AA1707" s="33">
        <v>229.45408163265307</v>
      </c>
      <c r="AB1707" s="33">
        <v>102.6048</v>
      </c>
      <c r="AC1707" s="33">
        <v>244.7510204081633</v>
      </c>
      <c r="AD1707" s="33">
        <v>0</v>
      </c>
      <c r="AE1707" s="33">
        <v>160.32</v>
      </c>
      <c r="AF1707" s="33">
        <v>102.6048</v>
      </c>
      <c r="AG1707" s="33">
        <v>0</v>
      </c>
      <c r="AH1707" s="33">
        <f>MIN(H1707:AG1707)</f>
        <v>0</v>
      </c>
      <c r="AI1707" s="33">
        <v>253.9291836734694</v>
      </c>
    </row>
    <row r="1708" spans="1:35" x14ac:dyDescent="0.2">
      <c r="A1708" t="s">
        <v>390</v>
      </c>
      <c r="B1708" s="12"/>
      <c r="C1708" s="15"/>
      <c r="D1708" s="13"/>
      <c r="E1708" s="12"/>
      <c r="F1708" s="14"/>
      <c r="G1708" s="15"/>
      <c r="H1708" s="34"/>
      <c r="I1708" s="34"/>
      <c r="J1708" s="34"/>
      <c r="K1708" s="34"/>
      <c r="L1708" s="34"/>
      <c r="M1708" s="34"/>
      <c r="N1708" s="34"/>
      <c r="O1708" s="34"/>
      <c r="P1708" s="34"/>
      <c r="Q1708" s="34"/>
      <c r="R1708" s="34"/>
      <c r="S1708" s="34"/>
      <c r="T1708" s="34"/>
      <c r="U1708" s="34"/>
      <c r="V1708" s="34"/>
      <c r="W1708" s="34"/>
      <c r="X1708" s="34"/>
      <c r="Y1708" s="34"/>
      <c r="Z1708" s="34"/>
      <c r="AA1708" s="34"/>
      <c r="AB1708" s="34"/>
      <c r="AC1708" s="34"/>
      <c r="AD1708" s="34"/>
      <c r="AE1708" s="34"/>
      <c r="AF1708" s="34"/>
      <c r="AG1708" s="34"/>
      <c r="AH1708" s="34"/>
      <c r="AI1708" s="34"/>
    </row>
    <row r="1709" spans="1:35" ht="24" x14ac:dyDescent="0.2">
      <c r="A1709" t="s">
        <v>390</v>
      </c>
      <c r="B1709" s="9" t="str">
        <f>D1709</f>
        <v>X-RAY EXAM COMPLETE ABDOMEN</v>
      </c>
      <c r="C1709" s="1">
        <v>74022</v>
      </c>
      <c r="D1709" s="9" t="s">
        <v>214</v>
      </c>
      <c r="E1709" t="s">
        <v>171</v>
      </c>
      <c r="F1709" s="10">
        <v>622</v>
      </c>
      <c r="G1709" s="28">
        <v>427.31400000000002</v>
      </c>
      <c r="H1709" s="33">
        <v>58.850400000000008</v>
      </c>
      <c r="I1709" s="33">
        <v>41.797399999999996</v>
      </c>
      <c r="J1709" s="33">
        <v>516.26</v>
      </c>
      <c r="K1709" s="33">
        <v>102.6048</v>
      </c>
      <c r="L1709" s="33">
        <v>102.6048</v>
      </c>
      <c r="M1709" s="33">
        <v>153.90719999999999</v>
      </c>
      <c r="N1709" s="33">
        <v>65.422979999999995</v>
      </c>
      <c r="O1709" s="33">
        <v>65.422979999999995</v>
      </c>
      <c r="P1709" s="33">
        <v>34.2363</v>
      </c>
      <c r="Q1709" s="33">
        <v>34.2363</v>
      </c>
      <c r="R1709" s="33">
        <v>458.41399999999999</v>
      </c>
      <c r="S1709" s="33">
        <v>453.43799999999999</v>
      </c>
      <c r="T1709" s="33">
        <v>65.422979999999995</v>
      </c>
      <c r="U1709" s="33">
        <v>65.422979999999995</v>
      </c>
      <c r="V1709" s="33">
        <v>404.3</v>
      </c>
      <c r="W1709" s="33">
        <v>102.6048</v>
      </c>
      <c r="X1709" s="33">
        <v>495.11200000000002</v>
      </c>
      <c r="Y1709" s="33">
        <f>+W1709*1.25</f>
        <v>128.256</v>
      </c>
      <c r="Z1709" s="33">
        <v>102.6048</v>
      </c>
      <c r="AA1709" s="33">
        <v>77.090400000000002</v>
      </c>
      <c r="AB1709" s="33">
        <v>102.6048</v>
      </c>
      <c r="AC1709" s="33">
        <v>497.6</v>
      </c>
      <c r="AD1709" s="33">
        <v>41.391599999999997</v>
      </c>
      <c r="AE1709" s="33">
        <v>160.32</v>
      </c>
      <c r="AF1709" s="33">
        <v>102.6048</v>
      </c>
      <c r="AG1709" s="33">
        <v>40.58</v>
      </c>
      <c r="AH1709" s="33">
        <f>MIN(H1709:AG1709)</f>
        <v>34.2363</v>
      </c>
      <c r="AI1709" s="33">
        <v>516.26</v>
      </c>
    </row>
    <row r="1710" spans="1:35" x14ac:dyDescent="0.2">
      <c r="A1710" t="s">
        <v>390</v>
      </c>
      <c r="B1710" s="12"/>
      <c r="C1710" s="15"/>
      <c r="D1710" s="13"/>
      <c r="E1710" s="12"/>
      <c r="F1710" s="14"/>
      <c r="G1710" s="15"/>
      <c r="H1710" s="34"/>
      <c r="I1710" s="34"/>
      <c r="J1710" s="34"/>
      <c r="K1710" s="34"/>
      <c r="L1710" s="34"/>
      <c r="M1710" s="34"/>
      <c r="N1710" s="34"/>
      <c r="O1710" s="34"/>
      <c r="P1710" s="34"/>
      <c r="Q1710" s="34"/>
      <c r="R1710" s="34"/>
      <c r="S1710" s="34"/>
      <c r="T1710" s="34"/>
      <c r="U1710" s="34"/>
      <c r="V1710" s="34"/>
      <c r="W1710" s="34"/>
      <c r="X1710" s="34"/>
      <c r="Y1710" s="34"/>
      <c r="Z1710" s="34"/>
      <c r="AA1710" s="34"/>
      <c r="AB1710" s="34"/>
      <c r="AC1710" s="34"/>
      <c r="AD1710" s="34"/>
      <c r="AE1710" s="34"/>
      <c r="AF1710" s="34"/>
      <c r="AG1710" s="34"/>
      <c r="AH1710" s="34"/>
      <c r="AI1710" s="34"/>
    </row>
    <row r="1711" spans="1:35" x14ac:dyDescent="0.2">
      <c r="A1711" t="s">
        <v>390</v>
      </c>
      <c r="B1711" s="9" t="str">
        <f>D1711</f>
        <v>CT ABD  PELVIS W/O CONTRAST</v>
      </c>
      <c r="C1711" s="1">
        <v>74176</v>
      </c>
      <c r="D1711" s="9" t="s">
        <v>215</v>
      </c>
      <c r="E1711" t="s">
        <v>171</v>
      </c>
      <c r="F1711" s="10">
        <v>4200</v>
      </c>
      <c r="G1711" s="28">
        <v>2885.4</v>
      </c>
      <c r="H1711" s="33">
        <v>246.6918</v>
      </c>
      <c r="I1711" s="33">
        <v>0</v>
      </c>
      <c r="J1711" s="33">
        <v>3486</v>
      </c>
      <c r="K1711" s="33">
        <v>224.17920000000001</v>
      </c>
      <c r="L1711" s="33">
        <v>224.17920000000001</v>
      </c>
      <c r="M1711" s="33">
        <v>336.2688</v>
      </c>
      <c r="N1711" s="33">
        <v>291.86789999999996</v>
      </c>
      <c r="O1711" s="33">
        <v>291.86789999999996</v>
      </c>
      <c r="P1711" s="33">
        <v>152.73649999999998</v>
      </c>
      <c r="Q1711" s="33">
        <v>152.73649999999998</v>
      </c>
      <c r="R1711" s="33">
        <v>3095.4</v>
      </c>
      <c r="S1711" s="33">
        <v>3061.7999999999997</v>
      </c>
      <c r="T1711" s="33">
        <v>291.86789999999996</v>
      </c>
      <c r="U1711" s="33">
        <v>291.86789999999996</v>
      </c>
      <c r="V1711" s="33">
        <v>2730</v>
      </c>
      <c r="W1711" s="33">
        <v>224.17920000000001</v>
      </c>
      <c r="X1711" s="33">
        <v>3343.2000000000003</v>
      </c>
      <c r="Y1711" s="33">
        <f>+W1711*1.25</f>
        <v>280.22399999999999</v>
      </c>
      <c r="Z1711" s="33">
        <v>224.17920000000001</v>
      </c>
      <c r="AA1711" s="33">
        <v>3150</v>
      </c>
      <c r="AB1711" s="33">
        <v>224.17920000000001</v>
      </c>
      <c r="AC1711" s="33">
        <v>3360</v>
      </c>
      <c r="AD1711" s="33">
        <v>0</v>
      </c>
      <c r="AE1711" s="33">
        <v>350.28</v>
      </c>
      <c r="AF1711" s="33">
        <v>224.17920000000001</v>
      </c>
      <c r="AG1711" s="33">
        <v>0</v>
      </c>
      <c r="AH1711" s="33">
        <f>MIN(H1711:AG1711)</f>
        <v>0</v>
      </c>
      <c r="AI1711" s="33">
        <v>3486</v>
      </c>
    </row>
    <row r="1712" spans="1:35" x14ac:dyDescent="0.2">
      <c r="A1712" t="s">
        <v>390</v>
      </c>
      <c r="B1712" s="12"/>
      <c r="C1712" s="15"/>
      <c r="D1712" s="13"/>
      <c r="E1712" s="12"/>
      <c r="F1712" s="14"/>
      <c r="G1712" s="15"/>
      <c r="H1712" s="34"/>
      <c r="I1712" s="34"/>
      <c r="J1712" s="34"/>
      <c r="K1712" s="34"/>
      <c r="L1712" s="34"/>
      <c r="M1712" s="34"/>
      <c r="N1712" s="34"/>
      <c r="O1712" s="34"/>
      <c r="P1712" s="34"/>
      <c r="Q1712" s="34"/>
      <c r="R1712" s="34"/>
      <c r="S1712" s="34"/>
      <c r="T1712" s="34"/>
      <c r="U1712" s="34"/>
      <c r="V1712" s="34"/>
      <c r="W1712" s="34"/>
      <c r="X1712" s="34"/>
      <c r="Y1712" s="34"/>
      <c r="Z1712" s="34"/>
      <c r="AA1712" s="34"/>
      <c r="AB1712" s="34"/>
      <c r="AC1712" s="34"/>
      <c r="AD1712" s="34"/>
      <c r="AE1712" s="34"/>
      <c r="AF1712" s="34"/>
      <c r="AG1712" s="34"/>
      <c r="AH1712" s="34"/>
      <c r="AI1712" s="34"/>
    </row>
    <row r="1713" spans="1:35" ht="24" x14ac:dyDescent="0.2">
      <c r="A1713" t="s">
        <v>390</v>
      </c>
      <c r="B1713" s="9" t="s">
        <v>442</v>
      </c>
      <c r="C1713" s="1">
        <v>74177</v>
      </c>
      <c r="D1713" s="9" t="s">
        <v>216</v>
      </c>
      <c r="E1713" t="s">
        <v>171</v>
      </c>
      <c r="F1713" s="10">
        <v>4400</v>
      </c>
      <c r="G1713" s="28">
        <v>3022.8</v>
      </c>
      <c r="H1713" s="33">
        <v>536.12639999999999</v>
      </c>
      <c r="I1713" s="33">
        <v>0</v>
      </c>
      <c r="J1713" s="33">
        <v>3652</v>
      </c>
      <c r="K1713" s="33">
        <v>353.69279999999998</v>
      </c>
      <c r="L1713" s="33">
        <v>353.69279999999998</v>
      </c>
      <c r="M1713" s="33">
        <v>530.53919999999994</v>
      </c>
      <c r="N1713" s="33">
        <v>556.49328000000003</v>
      </c>
      <c r="O1713" s="33">
        <v>556.49328000000003</v>
      </c>
      <c r="P1713" s="33">
        <v>291.21679999999998</v>
      </c>
      <c r="Q1713" s="33">
        <v>291.21679999999998</v>
      </c>
      <c r="R1713" s="33">
        <v>3242.7999999999997</v>
      </c>
      <c r="S1713" s="33">
        <v>3207.6</v>
      </c>
      <c r="T1713" s="33">
        <v>556.49328000000003</v>
      </c>
      <c r="U1713" s="33">
        <v>556.49328000000003</v>
      </c>
      <c r="V1713" s="33">
        <v>2860</v>
      </c>
      <c r="W1713" s="33">
        <v>353.69279999999998</v>
      </c>
      <c r="X1713" s="33">
        <v>3502.4</v>
      </c>
      <c r="Y1713" s="33">
        <f>+W1713*1.25</f>
        <v>442.11599999999999</v>
      </c>
      <c r="Z1713" s="33">
        <v>353.69279999999998</v>
      </c>
      <c r="AA1713" s="33">
        <v>3300</v>
      </c>
      <c r="AB1713" s="33">
        <v>353.69279999999998</v>
      </c>
      <c r="AC1713" s="33">
        <v>3520</v>
      </c>
      <c r="AD1713" s="33">
        <v>0</v>
      </c>
      <c r="AE1713" s="33">
        <v>552.65</v>
      </c>
      <c r="AF1713" s="33">
        <v>353.69279999999998</v>
      </c>
      <c r="AG1713" s="33">
        <v>0</v>
      </c>
      <c r="AH1713" s="33">
        <f>MIN(H1713:AG1713)</f>
        <v>0</v>
      </c>
      <c r="AI1713" s="33">
        <v>3652</v>
      </c>
    </row>
    <row r="1714" spans="1:35" x14ac:dyDescent="0.2">
      <c r="A1714" t="s">
        <v>390</v>
      </c>
      <c r="B1714" s="12"/>
      <c r="C1714" s="15"/>
      <c r="D1714" s="13"/>
      <c r="E1714" s="12"/>
      <c r="F1714" s="14"/>
      <c r="G1714" s="15"/>
      <c r="H1714" s="34"/>
      <c r="I1714" s="34"/>
      <c r="J1714" s="34"/>
      <c r="K1714" s="34"/>
      <c r="L1714" s="34"/>
      <c r="M1714" s="34"/>
      <c r="N1714" s="34"/>
      <c r="O1714" s="34"/>
      <c r="P1714" s="34"/>
      <c r="Q1714" s="34"/>
      <c r="R1714" s="34"/>
      <c r="S1714" s="34"/>
      <c r="T1714" s="34"/>
      <c r="U1714" s="34"/>
      <c r="V1714" s="34"/>
      <c r="W1714" s="34"/>
      <c r="X1714" s="34"/>
      <c r="Y1714" s="34"/>
      <c r="Z1714" s="34"/>
      <c r="AA1714" s="34"/>
      <c r="AB1714" s="34"/>
      <c r="AC1714" s="34"/>
      <c r="AD1714" s="34"/>
      <c r="AE1714" s="34"/>
      <c r="AF1714" s="34"/>
      <c r="AG1714" s="34"/>
      <c r="AH1714" s="34"/>
      <c r="AI1714" s="34"/>
    </row>
    <row r="1715" spans="1:35" x14ac:dyDescent="0.2">
      <c r="A1715" t="s">
        <v>390</v>
      </c>
      <c r="B1715" s="9" t="str">
        <f>D1715</f>
        <v>CT ABD  PELV 1/&gt; REGNS</v>
      </c>
      <c r="C1715" s="1">
        <v>74178</v>
      </c>
      <c r="D1715" s="9" t="s">
        <v>217</v>
      </c>
      <c r="E1715" t="s">
        <v>171</v>
      </c>
      <c r="F1715" s="10">
        <v>4600</v>
      </c>
      <c r="G1715" s="28">
        <v>3160.2000000000003</v>
      </c>
      <c r="H1715" s="33">
        <v>605.8764000000001</v>
      </c>
      <c r="I1715" s="33">
        <v>0</v>
      </c>
      <c r="J1715" s="33">
        <v>3818</v>
      </c>
      <c r="K1715" s="33">
        <v>353.69279999999998</v>
      </c>
      <c r="L1715" s="33">
        <v>353.69279999999998</v>
      </c>
      <c r="M1715" s="33">
        <v>530.53919999999994</v>
      </c>
      <c r="N1715" s="33">
        <v>735.41159999999991</v>
      </c>
      <c r="O1715" s="33">
        <v>735.41159999999991</v>
      </c>
      <c r="P1715" s="33">
        <v>384.84599999999995</v>
      </c>
      <c r="Q1715" s="33">
        <v>384.84599999999995</v>
      </c>
      <c r="R1715" s="33">
        <v>3390.2</v>
      </c>
      <c r="S1715" s="33">
        <v>3353.4</v>
      </c>
      <c r="T1715" s="33">
        <v>735.41159999999991</v>
      </c>
      <c r="U1715" s="33">
        <v>735.41159999999991</v>
      </c>
      <c r="V1715" s="33">
        <v>2990</v>
      </c>
      <c r="W1715" s="33">
        <v>353.69279999999998</v>
      </c>
      <c r="X1715" s="33">
        <v>3661.6000000000004</v>
      </c>
      <c r="Y1715" s="33">
        <f>+W1715*1.25</f>
        <v>442.11599999999999</v>
      </c>
      <c r="Z1715" s="33">
        <v>353.69279999999998</v>
      </c>
      <c r="AA1715" s="33">
        <v>3450</v>
      </c>
      <c r="AB1715" s="33">
        <v>353.69279999999998</v>
      </c>
      <c r="AC1715" s="33">
        <v>3680</v>
      </c>
      <c r="AD1715" s="33">
        <v>0</v>
      </c>
      <c r="AE1715" s="33">
        <v>552.65</v>
      </c>
      <c r="AF1715" s="33">
        <v>353.69279999999998</v>
      </c>
      <c r="AG1715" s="33">
        <v>0</v>
      </c>
      <c r="AH1715" s="33">
        <f>MIN(H1715:AG1715)</f>
        <v>0</v>
      </c>
      <c r="AI1715" s="33">
        <v>3818</v>
      </c>
    </row>
    <row r="1716" spans="1:35" x14ac:dyDescent="0.2">
      <c r="A1716" t="s">
        <v>390</v>
      </c>
      <c r="B1716" s="12"/>
      <c r="C1716" s="15"/>
      <c r="D1716" s="13"/>
      <c r="E1716" s="12"/>
      <c r="F1716" s="14"/>
      <c r="G1716" s="15"/>
      <c r="H1716" s="34"/>
      <c r="I1716" s="34"/>
      <c r="J1716" s="34"/>
      <c r="K1716" s="34"/>
      <c r="L1716" s="34"/>
      <c r="M1716" s="34"/>
      <c r="N1716" s="34"/>
      <c r="O1716" s="34"/>
      <c r="P1716" s="34"/>
      <c r="Q1716" s="34"/>
      <c r="R1716" s="34"/>
      <c r="S1716" s="34"/>
      <c r="T1716" s="34"/>
      <c r="U1716" s="34"/>
      <c r="V1716" s="34"/>
      <c r="W1716" s="34"/>
      <c r="X1716" s="34"/>
      <c r="Y1716" s="34"/>
      <c r="Z1716" s="34"/>
      <c r="AA1716" s="34"/>
      <c r="AB1716" s="34"/>
      <c r="AC1716" s="34"/>
      <c r="AD1716" s="34"/>
      <c r="AE1716" s="34"/>
      <c r="AF1716" s="34"/>
      <c r="AG1716" s="34"/>
      <c r="AH1716" s="34"/>
      <c r="AI1716" s="34"/>
    </row>
    <row r="1717" spans="1:35" x14ac:dyDescent="0.2">
      <c r="A1717" t="s">
        <v>390</v>
      </c>
      <c r="B1717" s="9" t="str">
        <f>D1717</f>
        <v>MRI ABDOMEN W/O  W/DYE</v>
      </c>
      <c r="C1717" s="1">
        <v>74183</v>
      </c>
      <c r="D1717" s="9" t="s">
        <v>218</v>
      </c>
      <c r="E1717" t="s">
        <v>171</v>
      </c>
      <c r="F1717" s="10">
        <v>4510</v>
      </c>
      <c r="G1717" s="28">
        <v>3098.3700000000003</v>
      </c>
      <c r="H1717" s="33">
        <v>680.98320000000001</v>
      </c>
      <c r="I1717" s="33">
        <v>454.61110000000002</v>
      </c>
      <c r="J1717" s="33">
        <v>3743.2999999999997</v>
      </c>
      <c r="K1717" s="33">
        <v>353.69279999999998</v>
      </c>
      <c r="L1717" s="33">
        <v>353.69279999999998</v>
      </c>
      <c r="M1717" s="33">
        <v>530.53919999999994</v>
      </c>
      <c r="N1717" s="33">
        <v>2171.41986</v>
      </c>
      <c r="O1717" s="33">
        <v>2171.41986</v>
      </c>
      <c r="P1717" s="33">
        <v>1136.3190999999999</v>
      </c>
      <c r="Q1717" s="33">
        <v>1136.3190999999999</v>
      </c>
      <c r="R1717" s="33">
        <v>3323.87</v>
      </c>
      <c r="S1717" s="33">
        <v>3287.79</v>
      </c>
      <c r="T1717" s="33">
        <v>2171.41986</v>
      </c>
      <c r="U1717" s="33">
        <v>2171.41986</v>
      </c>
      <c r="V1717" s="33">
        <v>2931.5</v>
      </c>
      <c r="W1717" s="33">
        <v>353.69279999999998</v>
      </c>
      <c r="X1717" s="33">
        <v>3589.96</v>
      </c>
      <c r="Y1717" s="33">
        <f>+W1717*1.25</f>
        <v>442.11599999999999</v>
      </c>
      <c r="Z1717" s="33">
        <v>353.69279999999998</v>
      </c>
      <c r="AA1717" s="33">
        <v>1831.7828</v>
      </c>
      <c r="AB1717" s="33">
        <v>353.69279999999998</v>
      </c>
      <c r="AC1717" s="33">
        <v>3608</v>
      </c>
      <c r="AD1717" s="33">
        <v>450.19740000000002</v>
      </c>
      <c r="AE1717" s="33">
        <v>552.65</v>
      </c>
      <c r="AF1717" s="33">
        <v>353.69279999999998</v>
      </c>
      <c r="AG1717" s="33">
        <v>441.37</v>
      </c>
      <c r="AH1717" s="33">
        <f>MIN(H1717:AG1717)</f>
        <v>353.69279999999998</v>
      </c>
      <c r="AI1717" s="33">
        <v>3743.2999999999997</v>
      </c>
    </row>
    <row r="1718" spans="1:35" x14ac:dyDescent="0.2">
      <c r="A1718" t="s">
        <v>390</v>
      </c>
      <c r="B1718" s="12"/>
      <c r="C1718" s="15"/>
      <c r="D1718" s="13"/>
      <c r="E1718" s="12"/>
      <c r="F1718" s="14"/>
      <c r="G1718" s="15"/>
      <c r="H1718" s="34"/>
      <c r="I1718" s="34"/>
      <c r="J1718" s="34"/>
      <c r="K1718" s="34"/>
      <c r="L1718" s="34"/>
      <c r="M1718" s="34"/>
      <c r="N1718" s="34"/>
      <c r="O1718" s="34"/>
      <c r="P1718" s="34"/>
      <c r="Q1718" s="34"/>
      <c r="R1718" s="34"/>
      <c r="S1718" s="34"/>
      <c r="T1718" s="34"/>
      <c r="U1718" s="34"/>
      <c r="V1718" s="34"/>
      <c r="W1718" s="34"/>
      <c r="X1718" s="34"/>
      <c r="Y1718" s="34"/>
      <c r="Z1718" s="34"/>
      <c r="AA1718" s="34"/>
      <c r="AB1718" s="34"/>
      <c r="AC1718" s="34"/>
      <c r="AD1718" s="34"/>
      <c r="AE1718" s="34"/>
      <c r="AF1718" s="34"/>
      <c r="AG1718" s="34"/>
      <c r="AH1718" s="34"/>
      <c r="AI1718" s="34"/>
    </row>
    <row r="1719" spans="1:35" x14ac:dyDescent="0.2">
      <c r="A1719" t="s">
        <v>390</v>
      </c>
      <c r="B1719" s="9" t="str">
        <f>D1719</f>
        <v>X-RAY XM ESOPHAGUS 1CNTRST</v>
      </c>
      <c r="C1719" s="1">
        <v>74220</v>
      </c>
      <c r="D1719" s="9" t="s">
        <v>219</v>
      </c>
      <c r="E1719" t="s">
        <v>171</v>
      </c>
      <c r="F1719" s="10">
        <v>571</v>
      </c>
      <c r="G1719" s="28">
        <v>392.27700000000004</v>
      </c>
      <c r="H1719" s="33">
        <v>123.6156</v>
      </c>
      <c r="I1719" s="33">
        <v>64.272000000000006</v>
      </c>
      <c r="J1719" s="33">
        <v>473.92999999999995</v>
      </c>
      <c r="K1719" s="33">
        <v>173.12639999999999</v>
      </c>
      <c r="L1719" s="33">
        <v>173.12639999999999</v>
      </c>
      <c r="M1719" s="33">
        <v>259.68959999999998</v>
      </c>
      <c r="N1719" s="33">
        <v>104.87688</v>
      </c>
      <c r="O1719" s="33">
        <v>104.87688</v>
      </c>
      <c r="P1719" s="33">
        <v>54.882799999999996</v>
      </c>
      <c r="Q1719" s="33">
        <v>54.882799999999996</v>
      </c>
      <c r="R1719" s="33">
        <v>420.827</v>
      </c>
      <c r="S1719" s="33">
        <v>416.25900000000001</v>
      </c>
      <c r="T1719" s="33">
        <v>104.87688</v>
      </c>
      <c r="U1719" s="33">
        <v>104.87688</v>
      </c>
      <c r="V1719" s="33">
        <v>371.15000000000003</v>
      </c>
      <c r="W1719" s="33">
        <v>173.12639999999999</v>
      </c>
      <c r="X1719" s="33">
        <v>454.51600000000002</v>
      </c>
      <c r="Y1719" s="33">
        <f>+W1719*1.25</f>
        <v>216.40799999999999</v>
      </c>
      <c r="Z1719" s="33">
        <v>173.12639999999999</v>
      </c>
      <c r="AA1719" s="33">
        <v>119.72919999999999</v>
      </c>
      <c r="AB1719" s="33">
        <v>173.12639999999999</v>
      </c>
      <c r="AC1719" s="33">
        <v>456.8</v>
      </c>
      <c r="AD1719" s="33">
        <v>63.647999999999996</v>
      </c>
      <c r="AE1719" s="33">
        <v>270.51</v>
      </c>
      <c r="AF1719" s="33">
        <v>173.12639999999999</v>
      </c>
      <c r="AG1719" s="33">
        <v>62.4</v>
      </c>
      <c r="AH1719" s="33">
        <f>MIN(H1719:AG1719)</f>
        <v>54.882799999999996</v>
      </c>
      <c r="AI1719" s="33">
        <v>473.92999999999995</v>
      </c>
    </row>
    <row r="1720" spans="1:35" x14ac:dyDescent="0.2">
      <c r="A1720" t="s">
        <v>390</v>
      </c>
      <c r="B1720" s="12"/>
      <c r="C1720" s="15"/>
      <c r="D1720" s="13"/>
      <c r="E1720" s="12"/>
      <c r="F1720" s="14"/>
      <c r="G1720" s="15"/>
      <c r="H1720" s="34"/>
      <c r="I1720" s="34"/>
      <c r="J1720" s="34"/>
      <c r="K1720" s="34"/>
      <c r="L1720" s="34"/>
      <c r="M1720" s="34"/>
      <c r="N1720" s="34"/>
      <c r="O1720" s="34"/>
      <c r="P1720" s="34"/>
      <c r="Q1720" s="34"/>
      <c r="R1720" s="34"/>
      <c r="S1720" s="34"/>
      <c r="T1720" s="34"/>
      <c r="U1720" s="34"/>
      <c r="V1720" s="34"/>
      <c r="W1720" s="34"/>
      <c r="X1720" s="34"/>
      <c r="Y1720" s="34"/>
      <c r="Z1720" s="34"/>
      <c r="AA1720" s="34"/>
      <c r="AB1720" s="34"/>
      <c r="AC1720" s="34"/>
      <c r="AD1720" s="34"/>
      <c r="AE1720" s="34"/>
      <c r="AF1720" s="34"/>
      <c r="AG1720" s="34"/>
      <c r="AH1720" s="34"/>
      <c r="AI1720" s="34"/>
    </row>
    <row r="1721" spans="1:35" x14ac:dyDescent="0.2">
      <c r="A1721" t="s">
        <v>390</v>
      </c>
      <c r="B1721" s="9" t="str">
        <f>D1721</f>
        <v>X-RAY XM SWLNG FUNCJ C+</v>
      </c>
      <c r="C1721" s="1">
        <v>74230</v>
      </c>
      <c r="D1721" s="9" t="s">
        <v>220</v>
      </c>
      <c r="E1721" t="s">
        <v>171</v>
      </c>
      <c r="F1721" s="10">
        <v>806</v>
      </c>
      <c r="G1721" s="28">
        <v>553.72200000000009</v>
      </c>
      <c r="H1721" s="33">
        <v>185.44200000000001</v>
      </c>
      <c r="I1721" s="33">
        <v>42.848000000000006</v>
      </c>
      <c r="J1721" s="33">
        <v>668.98</v>
      </c>
      <c r="K1721" s="33">
        <v>173.12639999999999</v>
      </c>
      <c r="L1721" s="33">
        <v>173.12639999999999</v>
      </c>
      <c r="M1721" s="33">
        <v>259.68959999999998</v>
      </c>
      <c r="N1721" s="33">
        <v>115.76934</v>
      </c>
      <c r="O1721" s="33">
        <v>115.76934</v>
      </c>
      <c r="P1721" s="33">
        <v>60.582899999999995</v>
      </c>
      <c r="Q1721" s="33">
        <v>60.582899999999995</v>
      </c>
      <c r="R1721" s="33">
        <v>594.02199999999993</v>
      </c>
      <c r="S1721" s="33">
        <v>587.57399999999996</v>
      </c>
      <c r="T1721" s="33">
        <v>115.76934</v>
      </c>
      <c r="U1721" s="33">
        <v>115.76934</v>
      </c>
      <c r="V1721" s="33">
        <v>523.9</v>
      </c>
      <c r="W1721" s="33">
        <v>173.12639999999999</v>
      </c>
      <c r="X1721" s="33">
        <v>641.57600000000002</v>
      </c>
      <c r="Y1721" s="33">
        <f>+W1721*1.25</f>
        <v>216.40799999999999</v>
      </c>
      <c r="Z1721" s="33">
        <v>173.12639999999999</v>
      </c>
      <c r="AA1721" s="33">
        <v>133.76439999999999</v>
      </c>
      <c r="AB1721" s="33">
        <v>173.12639999999999</v>
      </c>
      <c r="AC1721" s="33">
        <v>644.80000000000007</v>
      </c>
      <c r="AD1721" s="33">
        <v>42.432000000000002</v>
      </c>
      <c r="AE1721" s="33">
        <v>270.51</v>
      </c>
      <c r="AF1721" s="33">
        <v>173.12639999999999</v>
      </c>
      <c r="AG1721" s="33">
        <v>41.6</v>
      </c>
      <c r="AH1721" s="33">
        <f>MIN(H1721:AG1721)</f>
        <v>41.6</v>
      </c>
      <c r="AI1721" s="33">
        <v>668.98</v>
      </c>
    </row>
    <row r="1722" spans="1:35" x14ac:dyDescent="0.2">
      <c r="A1722" t="s">
        <v>390</v>
      </c>
      <c r="B1722" s="12"/>
      <c r="C1722" s="15"/>
      <c r="D1722" s="13"/>
      <c r="E1722" s="12"/>
      <c r="F1722" s="14"/>
      <c r="G1722" s="15"/>
      <c r="H1722" s="34"/>
      <c r="I1722" s="34"/>
      <c r="J1722" s="34"/>
      <c r="K1722" s="34"/>
      <c r="L1722" s="34"/>
      <c r="M1722" s="34"/>
      <c r="N1722" s="34"/>
      <c r="O1722" s="34"/>
      <c r="P1722" s="34"/>
      <c r="Q1722" s="34"/>
      <c r="R1722" s="34"/>
      <c r="S1722" s="34"/>
      <c r="T1722" s="34"/>
      <c r="U1722" s="34"/>
      <c r="V1722" s="34"/>
      <c r="W1722" s="34"/>
      <c r="X1722" s="34"/>
      <c r="Y1722" s="34"/>
      <c r="Z1722" s="34"/>
      <c r="AA1722" s="34"/>
      <c r="AB1722" s="34"/>
      <c r="AC1722" s="34"/>
      <c r="AD1722" s="34"/>
      <c r="AE1722" s="34"/>
      <c r="AF1722" s="34"/>
      <c r="AG1722" s="34"/>
      <c r="AH1722" s="34"/>
      <c r="AI1722" s="34"/>
    </row>
    <row r="1723" spans="1:35" x14ac:dyDescent="0.2">
      <c r="A1723" t="s">
        <v>390</v>
      </c>
      <c r="B1723" s="9" t="str">
        <f>D1723</f>
        <v>US EXAM OF HEAD AND NECK</v>
      </c>
      <c r="C1723" s="1">
        <v>76536</v>
      </c>
      <c r="D1723" s="9" t="s">
        <v>221</v>
      </c>
      <c r="E1723" t="s">
        <v>171</v>
      </c>
      <c r="F1723" s="10">
        <v>1540</v>
      </c>
      <c r="G1723" s="28">
        <v>1057.98</v>
      </c>
      <c r="H1723" s="33">
        <v>153.636</v>
      </c>
      <c r="I1723" s="33">
        <v>42.415399999999998</v>
      </c>
      <c r="J1723" s="33">
        <v>1278.2</v>
      </c>
      <c r="K1723" s="33">
        <v>102.6048</v>
      </c>
      <c r="L1723" s="33">
        <v>102.6048</v>
      </c>
      <c r="M1723" s="33">
        <v>153.90719999999999</v>
      </c>
      <c r="N1723" s="33">
        <v>125.84316000000001</v>
      </c>
      <c r="O1723" s="33">
        <v>125.84316000000001</v>
      </c>
      <c r="P1723" s="33">
        <v>65.854600000000005</v>
      </c>
      <c r="Q1723" s="33">
        <v>65.854600000000005</v>
      </c>
      <c r="R1723" s="33">
        <v>1134.98</v>
      </c>
      <c r="S1723" s="33">
        <v>1122.6600000000001</v>
      </c>
      <c r="T1723" s="33">
        <v>125.84316000000001</v>
      </c>
      <c r="U1723" s="33">
        <v>125.84316000000001</v>
      </c>
      <c r="V1723" s="33">
        <v>1001</v>
      </c>
      <c r="W1723" s="33">
        <v>102.6048</v>
      </c>
      <c r="X1723" s="33">
        <v>1225.8400000000001</v>
      </c>
      <c r="Y1723" s="33">
        <f>+W1723*1.25</f>
        <v>128.256</v>
      </c>
      <c r="Z1723" s="33">
        <v>102.6048</v>
      </c>
      <c r="AA1723" s="33">
        <v>144.5488</v>
      </c>
      <c r="AB1723" s="33">
        <v>102.6048</v>
      </c>
      <c r="AC1723" s="33">
        <v>1232</v>
      </c>
      <c r="AD1723" s="33">
        <v>42.003599999999999</v>
      </c>
      <c r="AE1723" s="33">
        <v>160.32</v>
      </c>
      <c r="AF1723" s="33">
        <v>102.6048</v>
      </c>
      <c r="AG1723" s="33">
        <v>41.18</v>
      </c>
      <c r="AH1723" s="33">
        <f>MIN(H1723:AG1723)</f>
        <v>41.18</v>
      </c>
      <c r="AI1723" s="33">
        <v>1278.2</v>
      </c>
    </row>
    <row r="1724" spans="1:35" x14ac:dyDescent="0.2">
      <c r="A1724" t="s">
        <v>390</v>
      </c>
      <c r="B1724" s="12"/>
      <c r="C1724" s="15"/>
      <c r="D1724" s="13"/>
      <c r="E1724" s="12"/>
      <c r="F1724" s="14"/>
      <c r="G1724" s="15"/>
      <c r="H1724" s="34"/>
      <c r="I1724" s="34"/>
      <c r="J1724" s="34"/>
      <c r="K1724" s="34"/>
      <c r="L1724" s="34"/>
      <c r="M1724" s="34"/>
      <c r="N1724" s="34"/>
      <c r="O1724" s="34"/>
      <c r="P1724" s="34"/>
      <c r="Q1724" s="34"/>
      <c r="R1724" s="34"/>
      <c r="S1724" s="34"/>
      <c r="T1724" s="34"/>
      <c r="U1724" s="34"/>
      <c r="V1724" s="34"/>
      <c r="W1724" s="34"/>
      <c r="X1724" s="34"/>
      <c r="Y1724" s="34"/>
      <c r="Z1724" s="34"/>
      <c r="AA1724" s="34"/>
      <c r="AB1724" s="34"/>
      <c r="AC1724" s="34"/>
      <c r="AD1724" s="34"/>
      <c r="AE1724" s="34"/>
      <c r="AF1724" s="34"/>
      <c r="AG1724" s="34"/>
      <c r="AH1724" s="34"/>
      <c r="AI1724" s="34"/>
    </row>
    <row r="1725" spans="1:35" x14ac:dyDescent="0.2">
      <c r="A1725" t="s">
        <v>390</v>
      </c>
      <c r="B1725" s="9" t="str">
        <f>D1725</f>
        <v>US EXAM CHEST</v>
      </c>
      <c r="C1725" s="1">
        <v>76604</v>
      </c>
      <c r="D1725" s="9" t="s">
        <v>222</v>
      </c>
      <c r="E1725" t="s">
        <v>171</v>
      </c>
      <c r="F1725" s="10">
        <v>737</v>
      </c>
      <c r="G1725" s="28">
        <v>506.31900000000002</v>
      </c>
      <c r="H1725" s="33">
        <v>67.09020000000001</v>
      </c>
      <c r="I1725" s="33">
        <v>74.324799999999996</v>
      </c>
      <c r="J1725" s="33">
        <v>611.70999999999992</v>
      </c>
      <c r="K1725" s="33">
        <v>102.6048</v>
      </c>
      <c r="L1725" s="33">
        <v>102.6048</v>
      </c>
      <c r="M1725" s="33">
        <v>153.90719999999999</v>
      </c>
      <c r="N1725" s="33">
        <v>115.76934</v>
      </c>
      <c r="O1725" s="33">
        <v>115.76934</v>
      </c>
      <c r="P1725" s="33">
        <v>60.582899999999995</v>
      </c>
      <c r="Q1725" s="33">
        <v>60.582899999999995</v>
      </c>
      <c r="R1725" s="33">
        <v>543.16899999999998</v>
      </c>
      <c r="S1725" s="33">
        <v>537.27300000000002</v>
      </c>
      <c r="T1725" s="33">
        <v>115.76934</v>
      </c>
      <c r="U1725" s="33">
        <v>115.76934</v>
      </c>
      <c r="V1725" s="33">
        <v>479.05</v>
      </c>
      <c r="W1725" s="33">
        <v>102.6048</v>
      </c>
      <c r="X1725" s="33">
        <v>586.65200000000004</v>
      </c>
      <c r="Y1725" s="33">
        <f>+W1725*1.25</f>
        <v>128.256</v>
      </c>
      <c r="Z1725" s="33">
        <v>102.6048</v>
      </c>
      <c r="AA1725" s="33">
        <v>135.708</v>
      </c>
      <c r="AB1725" s="33">
        <v>102.6048</v>
      </c>
      <c r="AC1725" s="33">
        <v>589.6</v>
      </c>
      <c r="AD1725" s="33">
        <v>73.603200000000001</v>
      </c>
      <c r="AE1725" s="33">
        <v>160.32</v>
      </c>
      <c r="AF1725" s="33">
        <v>102.6048</v>
      </c>
      <c r="AG1725" s="33">
        <v>72.16</v>
      </c>
      <c r="AH1725" s="33">
        <f>MIN(H1725:AG1725)</f>
        <v>60.582899999999995</v>
      </c>
      <c r="AI1725" s="33">
        <v>611.70999999999992</v>
      </c>
    </row>
    <row r="1726" spans="1:35" x14ac:dyDescent="0.2">
      <c r="A1726" t="s">
        <v>390</v>
      </c>
      <c r="B1726" s="12"/>
      <c r="C1726" s="15"/>
      <c r="D1726" s="13"/>
      <c r="E1726" s="12"/>
      <c r="F1726" s="14"/>
      <c r="G1726" s="15"/>
      <c r="H1726" s="34"/>
      <c r="I1726" s="34"/>
      <c r="J1726" s="34"/>
      <c r="K1726" s="34"/>
      <c r="L1726" s="34"/>
      <c r="M1726" s="34"/>
      <c r="N1726" s="34"/>
      <c r="O1726" s="34"/>
      <c r="P1726" s="34"/>
      <c r="Q1726" s="34"/>
      <c r="R1726" s="34"/>
      <c r="S1726" s="34"/>
      <c r="T1726" s="34"/>
      <c r="U1726" s="34"/>
      <c r="V1726" s="34"/>
      <c r="W1726" s="34"/>
      <c r="X1726" s="34"/>
      <c r="Y1726" s="34"/>
      <c r="Z1726" s="34"/>
      <c r="AA1726" s="34"/>
      <c r="AB1726" s="34"/>
      <c r="AC1726" s="34"/>
      <c r="AD1726" s="34"/>
      <c r="AE1726" s="34"/>
      <c r="AF1726" s="34"/>
      <c r="AG1726" s="34"/>
      <c r="AH1726" s="34"/>
      <c r="AI1726" s="34"/>
    </row>
    <row r="1727" spans="1:35" ht="24" x14ac:dyDescent="0.2">
      <c r="A1727" t="s">
        <v>390</v>
      </c>
      <c r="B1727" s="9" t="str">
        <f>D1727</f>
        <v>ULTRASOUND BREAST COMPLETE</v>
      </c>
      <c r="C1727" s="1">
        <v>76641</v>
      </c>
      <c r="D1727" s="9" t="s">
        <v>223</v>
      </c>
      <c r="E1727" t="s">
        <v>171</v>
      </c>
      <c r="F1727" s="10">
        <v>563</v>
      </c>
      <c r="G1727" s="28">
        <v>386.61612000000002</v>
      </c>
      <c r="H1727" s="33">
        <v>123.02040000000001</v>
      </c>
      <c r="I1727" s="33">
        <v>0</v>
      </c>
      <c r="J1727" s="33">
        <v>467.09079999999994</v>
      </c>
      <c r="K1727" s="33">
        <v>102.6048</v>
      </c>
      <c r="L1727" s="33">
        <v>102.6048</v>
      </c>
      <c r="M1727" s="33">
        <v>153.90719999999999</v>
      </c>
      <c r="N1727" s="33">
        <v>155.63255999999998</v>
      </c>
      <c r="O1727" s="33">
        <v>155.63255999999998</v>
      </c>
      <c r="P1727" s="33">
        <v>359.04088000000002</v>
      </c>
      <c r="Q1727" s="33">
        <v>359.04088000000002</v>
      </c>
      <c r="R1727" s="33">
        <v>414.75412</v>
      </c>
      <c r="S1727" s="33">
        <v>410.25203999999997</v>
      </c>
      <c r="T1727" s="33">
        <v>155.63255999999998</v>
      </c>
      <c r="U1727" s="33">
        <v>155.63255999999998</v>
      </c>
      <c r="V1727" s="33">
        <v>365.79399999999998</v>
      </c>
      <c r="W1727" s="33">
        <v>102.6048</v>
      </c>
      <c r="X1727" s="33">
        <v>447.95696000000004</v>
      </c>
      <c r="Y1727" s="33">
        <f>+W1727*1.25</f>
        <v>128.256</v>
      </c>
      <c r="Z1727" s="33">
        <v>102.6048</v>
      </c>
      <c r="AA1727" s="33">
        <v>422.07</v>
      </c>
      <c r="AB1727" s="33">
        <v>102.6048</v>
      </c>
      <c r="AC1727" s="33">
        <v>450.20800000000003</v>
      </c>
      <c r="AD1727" s="33">
        <v>0</v>
      </c>
      <c r="AE1727" s="33">
        <v>160.32</v>
      </c>
      <c r="AF1727" s="33">
        <v>102.6048</v>
      </c>
      <c r="AG1727" s="33">
        <v>0</v>
      </c>
      <c r="AH1727" s="33">
        <f>MIN(H1727:AG1727)</f>
        <v>0</v>
      </c>
      <c r="AI1727" s="33">
        <v>467.09079999999994</v>
      </c>
    </row>
    <row r="1728" spans="1:35" x14ac:dyDescent="0.2">
      <c r="A1728" t="s">
        <v>390</v>
      </c>
      <c r="B1728" s="12"/>
      <c r="C1728" s="15"/>
      <c r="D1728" s="13"/>
      <c r="E1728" s="12"/>
      <c r="F1728" s="14"/>
      <c r="G1728" s="15"/>
      <c r="H1728" s="34"/>
      <c r="I1728" s="34"/>
      <c r="J1728" s="34"/>
      <c r="K1728" s="34"/>
      <c r="L1728" s="34"/>
      <c r="M1728" s="34"/>
      <c r="N1728" s="34"/>
      <c r="O1728" s="34"/>
      <c r="P1728" s="34"/>
      <c r="Q1728" s="34"/>
      <c r="R1728" s="34"/>
      <c r="S1728" s="34"/>
      <c r="T1728" s="34"/>
      <c r="U1728" s="34"/>
      <c r="V1728" s="34"/>
      <c r="W1728" s="34"/>
      <c r="X1728" s="34"/>
      <c r="Y1728" s="34"/>
      <c r="Z1728" s="34"/>
      <c r="AA1728" s="34"/>
      <c r="AB1728" s="34"/>
      <c r="AC1728" s="34"/>
      <c r="AD1728" s="34"/>
      <c r="AE1728" s="34"/>
      <c r="AF1728" s="34"/>
      <c r="AG1728" s="34"/>
      <c r="AH1728" s="34"/>
      <c r="AI1728" s="34"/>
    </row>
    <row r="1729" spans="1:35" x14ac:dyDescent="0.2">
      <c r="A1729" t="s">
        <v>390</v>
      </c>
      <c r="B1729" s="9" t="str">
        <f>D1729</f>
        <v>ULTRASOUND BREAST LIMITED</v>
      </c>
      <c r="C1729" s="1">
        <v>76642</v>
      </c>
      <c r="D1729" s="9" t="s">
        <v>224</v>
      </c>
      <c r="E1729" t="s">
        <v>171</v>
      </c>
      <c r="F1729" s="10">
        <v>429</v>
      </c>
      <c r="G1729" s="28">
        <v>294.72300000000001</v>
      </c>
      <c r="H1729" s="33">
        <v>94.171800000000005</v>
      </c>
      <c r="I1729" s="33">
        <v>0</v>
      </c>
      <c r="J1729" s="33">
        <v>356.07</v>
      </c>
      <c r="K1729" s="33">
        <v>83.404799999999994</v>
      </c>
      <c r="L1729" s="33">
        <v>83.404799999999994</v>
      </c>
      <c r="M1729" s="33">
        <v>125.10719999999999</v>
      </c>
      <c r="N1729" s="33">
        <v>119.27130000000001</v>
      </c>
      <c r="O1729" s="33">
        <v>119.27130000000001</v>
      </c>
      <c r="P1729" s="33">
        <v>273.702</v>
      </c>
      <c r="Q1729" s="33">
        <v>273.702</v>
      </c>
      <c r="R1729" s="33">
        <v>316.173</v>
      </c>
      <c r="S1729" s="33">
        <v>312.74099999999999</v>
      </c>
      <c r="T1729" s="33">
        <v>119.27130000000001</v>
      </c>
      <c r="U1729" s="33">
        <v>119.27130000000001</v>
      </c>
      <c r="V1729" s="33">
        <v>278.85000000000002</v>
      </c>
      <c r="W1729" s="33">
        <v>83.404799999999994</v>
      </c>
      <c r="X1729" s="33">
        <v>341.48400000000004</v>
      </c>
      <c r="Y1729" s="33">
        <f>+W1729*1.25</f>
        <v>104.256</v>
      </c>
      <c r="Z1729" s="33">
        <v>83.404799999999994</v>
      </c>
      <c r="AA1729" s="33">
        <v>321.75</v>
      </c>
      <c r="AB1729" s="33">
        <v>83.404799999999994</v>
      </c>
      <c r="AC1729" s="33">
        <v>343.20000000000005</v>
      </c>
      <c r="AD1729" s="33">
        <v>0</v>
      </c>
      <c r="AE1729" s="33">
        <v>130.32</v>
      </c>
      <c r="AF1729" s="33">
        <v>83.404799999999994</v>
      </c>
      <c r="AG1729" s="33">
        <v>0</v>
      </c>
      <c r="AH1729" s="33">
        <f>MIN(H1729:AG1729)</f>
        <v>0</v>
      </c>
      <c r="AI1729" s="33">
        <v>356.07</v>
      </c>
    </row>
    <row r="1730" spans="1:35" x14ac:dyDescent="0.2">
      <c r="A1730" t="s">
        <v>390</v>
      </c>
      <c r="B1730" s="12"/>
      <c r="C1730" s="15"/>
      <c r="D1730" s="13"/>
      <c r="E1730" s="12"/>
      <c r="F1730" s="14"/>
      <c r="G1730" s="15"/>
      <c r="H1730" s="34"/>
      <c r="I1730" s="34"/>
      <c r="J1730" s="34"/>
      <c r="K1730" s="34"/>
      <c r="L1730" s="34"/>
      <c r="M1730" s="34"/>
      <c r="N1730" s="34"/>
      <c r="O1730" s="34"/>
      <c r="P1730" s="34"/>
      <c r="Q1730" s="34"/>
      <c r="R1730" s="34"/>
      <c r="S1730" s="34"/>
      <c r="T1730" s="34"/>
      <c r="U1730" s="34"/>
      <c r="V1730" s="34"/>
      <c r="W1730" s="34"/>
      <c r="X1730" s="34"/>
      <c r="Y1730" s="34"/>
      <c r="Z1730" s="34"/>
      <c r="AA1730" s="34"/>
      <c r="AB1730" s="34"/>
      <c r="AC1730" s="34"/>
      <c r="AD1730" s="34"/>
      <c r="AE1730" s="34"/>
      <c r="AF1730" s="34"/>
      <c r="AG1730" s="34"/>
      <c r="AH1730" s="34"/>
      <c r="AI1730" s="34"/>
    </row>
    <row r="1731" spans="1:35" x14ac:dyDescent="0.2">
      <c r="A1731" t="s">
        <v>390</v>
      </c>
      <c r="B1731" s="9" t="s">
        <v>443</v>
      </c>
      <c r="C1731" s="1">
        <v>76700</v>
      </c>
      <c r="D1731" s="9" t="s">
        <v>225</v>
      </c>
      <c r="E1731" t="s">
        <v>171</v>
      </c>
      <c r="F1731" s="10">
        <v>1540</v>
      </c>
      <c r="G1731" s="28">
        <v>1057.98</v>
      </c>
      <c r="H1731" s="33">
        <v>143.03400000000002</v>
      </c>
      <c r="I1731" s="33">
        <v>109.7671</v>
      </c>
      <c r="J1731" s="33">
        <v>1278.2</v>
      </c>
      <c r="K1731" s="33">
        <v>102.6048</v>
      </c>
      <c r="L1731" s="33">
        <v>102.6048</v>
      </c>
      <c r="M1731" s="33">
        <v>153.90719999999999</v>
      </c>
      <c r="N1731" s="33">
        <v>175.3254</v>
      </c>
      <c r="O1731" s="33">
        <v>175.3254</v>
      </c>
      <c r="P1731" s="33">
        <v>91.748999999999995</v>
      </c>
      <c r="Q1731" s="33">
        <v>91.748999999999995</v>
      </c>
      <c r="R1731" s="33">
        <v>1134.98</v>
      </c>
      <c r="S1731" s="33">
        <v>1122.6600000000001</v>
      </c>
      <c r="T1731" s="33">
        <v>175.3254</v>
      </c>
      <c r="U1731" s="33">
        <v>175.3254</v>
      </c>
      <c r="V1731" s="33">
        <v>1001</v>
      </c>
      <c r="W1731" s="33">
        <v>102.6048</v>
      </c>
      <c r="X1731" s="33">
        <v>1225.8400000000001</v>
      </c>
      <c r="Y1731" s="33">
        <f>+W1731*1.25</f>
        <v>128.256</v>
      </c>
      <c r="Z1731" s="33">
        <v>102.6048</v>
      </c>
      <c r="AA1731" s="33">
        <v>203.82</v>
      </c>
      <c r="AB1731" s="33">
        <v>102.6048</v>
      </c>
      <c r="AC1731" s="33">
        <v>1232</v>
      </c>
      <c r="AD1731" s="33">
        <v>108.70139999999999</v>
      </c>
      <c r="AE1731" s="33">
        <v>160.32</v>
      </c>
      <c r="AF1731" s="33">
        <v>102.6048</v>
      </c>
      <c r="AG1731" s="33">
        <v>106.57</v>
      </c>
      <c r="AH1731" s="33">
        <f>MIN(H1731:AG1731)</f>
        <v>91.748999999999995</v>
      </c>
      <c r="AI1731" s="33">
        <v>1278.2</v>
      </c>
    </row>
    <row r="1732" spans="1:35" x14ac:dyDescent="0.2">
      <c r="A1732" t="s">
        <v>390</v>
      </c>
      <c r="B1732" s="12"/>
      <c r="C1732" s="15"/>
      <c r="D1732" s="13"/>
      <c r="E1732" s="12"/>
      <c r="F1732" s="14"/>
      <c r="G1732" s="15"/>
      <c r="H1732" s="34"/>
      <c r="I1732" s="34"/>
      <c r="J1732" s="34"/>
      <c r="K1732" s="34"/>
      <c r="L1732" s="34"/>
      <c r="M1732" s="34"/>
      <c r="N1732" s="34"/>
      <c r="O1732" s="34"/>
      <c r="P1732" s="34"/>
      <c r="Q1732" s="34"/>
      <c r="R1732" s="34"/>
      <c r="S1732" s="34"/>
      <c r="T1732" s="34"/>
      <c r="U1732" s="34"/>
      <c r="V1732" s="34"/>
      <c r="W1732" s="34"/>
      <c r="X1732" s="34"/>
      <c r="Y1732" s="34"/>
      <c r="Z1732" s="34"/>
      <c r="AA1732" s="34"/>
      <c r="AB1732" s="34"/>
      <c r="AC1732" s="34"/>
      <c r="AD1732" s="34"/>
      <c r="AE1732" s="34"/>
      <c r="AF1732" s="34"/>
      <c r="AG1732" s="34"/>
      <c r="AH1732" s="34"/>
      <c r="AI1732" s="34"/>
    </row>
    <row r="1733" spans="1:35" x14ac:dyDescent="0.2">
      <c r="A1733" t="s">
        <v>390</v>
      </c>
      <c r="B1733" s="9" t="str">
        <f>D1733</f>
        <v>ECHO EXAM OF ABDOMEN</v>
      </c>
      <c r="C1733" s="1">
        <v>76705</v>
      </c>
      <c r="D1733" s="9" t="s">
        <v>226</v>
      </c>
      <c r="E1733" t="s">
        <v>171</v>
      </c>
      <c r="F1733" s="10">
        <v>957</v>
      </c>
      <c r="G1733" s="28">
        <v>657.45900000000006</v>
      </c>
      <c r="H1733" s="33">
        <v>107.71259999999999</v>
      </c>
      <c r="I1733" s="33">
        <v>79.917700000000011</v>
      </c>
      <c r="J1733" s="33">
        <v>794.31</v>
      </c>
      <c r="K1733" s="33">
        <v>102.6048</v>
      </c>
      <c r="L1733" s="33">
        <v>102.6048</v>
      </c>
      <c r="M1733" s="33">
        <v>153.90719999999999</v>
      </c>
      <c r="N1733" s="33">
        <v>125.84316000000001</v>
      </c>
      <c r="O1733" s="33">
        <v>125.84316000000001</v>
      </c>
      <c r="P1733" s="33">
        <v>65.854600000000005</v>
      </c>
      <c r="Q1733" s="33">
        <v>65.854600000000005</v>
      </c>
      <c r="R1733" s="33">
        <v>705.30899999999997</v>
      </c>
      <c r="S1733" s="33">
        <v>697.65300000000002</v>
      </c>
      <c r="T1733" s="33">
        <v>125.84316000000001</v>
      </c>
      <c r="U1733" s="33">
        <v>125.84316000000001</v>
      </c>
      <c r="V1733" s="33">
        <v>622.05000000000007</v>
      </c>
      <c r="W1733" s="33">
        <v>102.6048</v>
      </c>
      <c r="X1733" s="33">
        <v>761.77200000000005</v>
      </c>
      <c r="Y1733" s="33">
        <f>+W1733*1.25</f>
        <v>128.256</v>
      </c>
      <c r="Z1733" s="33">
        <v>102.6048</v>
      </c>
      <c r="AA1733" s="33">
        <v>147.14599999999999</v>
      </c>
      <c r="AB1733" s="33">
        <v>102.6048</v>
      </c>
      <c r="AC1733" s="33">
        <v>765.6</v>
      </c>
      <c r="AD1733" s="33">
        <v>79.141800000000003</v>
      </c>
      <c r="AE1733" s="33">
        <v>160.32</v>
      </c>
      <c r="AF1733" s="33">
        <v>102.6048</v>
      </c>
      <c r="AG1733" s="33">
        <v>77.59</v>
      </c>
      <c r="AH1733" s="33">
        <f>MIN(H1733:AG1733)</f>
        <v>65.854600000000005</v>
      </c>
      <c r="AI1733" s="33">
        <v>794.31</v>
      </c>
    </row>
    <row r="1734" spans="1:35" x14ac:dyDescent="0.2">
      <c r="A1734" t="s">
        <v>390</v>
      </c>
      <c r="B1734" s="12"/>
      <c r="C1734" s="15"/>
      <c r="D1734" s="13"/>
      <c r="E1734" s="12"/>
      <c r="F1734" s="14"/>
      <c r="G1734" s="15"/>
      <c r="H1734" s="34"/>
      <c r="I1734" s="34"/>
      <c r="J1734" s="34"/>
      <c r="K1734" s="34"/>
      <c r="L1734" s="34"/>
      <c r="M1734" s="34"/>
      <c r="N1734" s="34"/>
      <c r="O1734" s="34"/>
      <c r="P1734" s="34"/>
      <c r="Q1734" s="34"/>
      <c r="R1734" s="34"/>
      <c r="S1734" s="34"/>
      <c r="T1734" s="34"/>
      <c r="U1734" s="34"/>
      <c r="V1734" s="34"/>
      <c r="W1734" s="34"/>
      <c r="X1734" s="34"/>
      <c r="Y1734" s="34"/>
      <c r="Z1734" s="34"/>
      <c r="AA1734" s="34"/>
      <c r="AB1734" s="34"/>
      <c r="AC1734" s="34"/>
      <c r="AD1734" s="34"/>
      <c r="AE1734" s="34"/>
      <c r="AF1734" s="34"/>
      <c r="AG1734" s="34"/>
      <c r="AH1734" s="34"/>
      <c r="AI1734" s="34"/>
    </row>
    <row r="1735" spans="1:35" x14ac:dyDescent="0.2">
      <c r="A1735" t="s">
        <v>390</v>
      </c>
      <c r="B1735" s="9" t="str">
        <f>D1735</f>
        <v>US ABDL AORTA SCREEN AAA</v>
      </c>
      <c r="C1735" s="1">
        <v>76706</v>
      </c>
      <c r="D1735" s="9" t="s">
        <v>227</v>
      </c>
      <c r="E1735" t="s">
        <v>171</v>
      </c>
      <c r="F1735" s="10">
        <v>352</v>
      </c>
      <c r="G1735" s="28">
        <v>241.82400000000001</v>
      </c>
      <c r="H1735" s="33">
        <v>143.03400000000002</v>
      </c>
      <c r="I1735" s="33">
        <v>0</v>
      </c>
      <c r="J1735" s="33">
        <v>292.15999999999997</v>
      </c>
      <c r="K1735" s="33">
        <v>102.6048</v>
      </c>
      <c r="L1735" s="33">
        <v>102.6048</v>
      </c>
      <c r="M1735" s="33">
        <v>153.90719999999999</v>
      </c>
      <c r="N1735" s="33">
        <v>210.49599999999998</v>
      </c>
      <c r="O1735" s="33">
        <v>237.60000000000002</v>
      </c>
      <c r="P1735" s="33">
        <v>224.57599999999999</v>
      </c>
      <c r="Q1735" s="33">
        <v>224.57599999999999</v>
      </c>
      <c r="R1735" s="33">
        <v>259.42399999999998</v>
      </c>
      <c r="S1735" s="33">
        <v>256.608</v>
      </c>
      <c r="T1735" s="33">
        <v>237.60000000000002</v>
      </c>
      <c r="U1735" s="33">
        <v>210.49599999999998</v>
      </c>
      <c r="V1735" s="33">
        <v>228.8</v>
      </c>
      <c r="W1735" s="33">
        <v>102.6048</v>
      </c>
      <c r="X1735" s="33">
        <v>280.19200000000001</v>
      </c>
      <c r="Y1735" s="33">
        <f>+W1735*1.25</f>
        <v>128.256</v>
      </c>
      <c r="Z1735" s="33">
        <v>102.6048</v>
      </c>
      <c r="AA1735" s="33">
        <v>264</v>
      </c>
      <c r="AB1735" s="33">
        <v>102.6048</v>
      </c>
      <c r="AC1735" s="33">
        <v>281.60000000000002</v>
      </c>
      <c r="AD1735" s="33">
        <v>0</v>
      </c>
      <c r="AE1735" s="33">
        <v>160.32</v>
      </c>
      <c r="AF1735" s="33">
        <v>102.6048</v>
      </c>
      <c r="AG1735" s="33">
        <v>0</v>
      </c>
      <c r="AH1735" s="33">
        <f>MIN(H1735:AG1735)</f>
        <v>0</v>
      </c>
      <c r="AI1735" s="33">
        <v>292.15999999999997</v>
      </c>
    </row>
    <row r="1736" spans="1:35" x14ac:dyDescent="0.2">
      <c r="A1736" t="s">
        <v>390</v>
      </c>
      <c r="B1736" s="12"/>
      <c r="C1736" s="15"/>
      <c r="D1736" s="13"/>
      <c r="E1736" s="12"/>
      <c r="F1736" s="14"/>
      <c r="G1736" s="15"/>
      <c r="H1736" s="34"/>
      <c r="I1736" s="34"/>
      <c r="J1736" s="34"/>
      <c r="K1736" s="34"/>
      <c r="L1736" s="34"/>
      <c r="M1736" s="34"/>
      <c r="N1736" s="34"/>
      <c r="O1736" s="34"/>
      <c r="P1736" s="34"/>
      <c r="Q1736" s="34"/>
      <c r="R1736" s="34"/>
      <c r="S1736" s="34"/>
      <c r="T1736" s="34"/>
      <c r="U1736" s="34"/>
      <c r="V1736" s="34"/>
      <c r="W1736" s="34"/>
      <c r="X1736" s="34"/>
      <c r="Y1736" s="34"/>
      <c r="Z1736" s="34"/>
      <c r="AA1736" s="34"/>
      <c r="AB1736" s="34"/>
      <c r="AC1736" s="34"/>
      <c r="AD1736" s="34"/>
      <c r="AE1736" s="34"/>
      <c r="AF1736" s="34"/>
      <c r="AG1736" s="34"/>
      <c r="AH1736" s="34"/>
      <c r="AI1736" s="34"/>
    </row>
    <row r="1737" spans="1:35" ht="24" x14ac:dyDescent="0.2">
      <c r="A1737" t="s">
        <v>390</v>
      </c>
      <c r="B1737" s="9" t="str">
        <f>D1737</f>
        <v>US EXAM ABDO BACK WALL COMP</v>
      </c>
      <c r="C1737" s="1">
        <v>76770</v>
      </c>
      <c r="D1737" s="9" t="s">
        <v>228</v>
      </c>
      <c r="E1737" t="s">
        <v>171</v>
      </c>
      <c r="F1737" s="10">
        <v>1320</v>
      </c>
      <c r="G1737" s="28">
        <v>906.84</v>
      </c>
      <c r="H1737" s="33">
        <v>133.02719999999999</v>
      </c>
      <c r="I1737" s="33">
        <v>106.09</v>
      </c>
      <c r="J1737" s="33">
        <v>1095.5999999999999</v>
      </c>
      <c r="K1737" s="33">
        <v>102.6048</v>
      </c>
      <c r="L1737" s="33">
        <v>102.6048</v>
      </c>
      <c r="M1737" s="33">
        <v>153.90719999999999</v>
      </c>
      <c r="N1737" s="33">
        <v>175.3254</v>
      </c>
      <c r="O1737" s="33">
        <v>175.3254</v>
      </c>
      <c r="P1737" s="33">
        <v>91.748999999999995</v>
      </c>
      <c r="Q1737" s="33">
        <v>91.748999999999995</v>
      </c>
      <c r="R1737" s="33">
        <v>972.84</v>
      </c>
      <c r="S1737" s="33">
        <v>962.28</v>
      </c>
      <c r="T1737" s="33">
        <v>175.3254</v>
      </c>
      <c r="U1737" s="33">
        <v>175.3254</v>
      </c>
      <c r="V1737" s="33">
        <v>858</v>
      </c>
      <c r="W1737" s="33">
        <v>102.6048</v>
      </c>
      <c r="X1737" s="33">
        <v>1050.72</v>
      </c>
      <c r="Y1737" s="33">
        <f>+W1737*1.25</f>
        <v>128.256</v>
      </c>
      <c r="Z1737" s="33">
        <v>102.6048</v>
      </c>
      <c r="AA1737" s="33">
        <v>196.7508</v>
      </c>
      <c r="AB1737" s="33">
        <v>102.6048</v>
      </c>
      <c r="AC1737" s="33">
        <v>1056</v>
      </c>
      <c r="AD1737" s="33">
        <v>105.06</v>
      </c>
      <c r="AE1737" s="33">
        <v>160.32</v>
      </c>
      <c r="AF1737" s="33">
        <v>102.6048</v>
      </c>
      <c r="AG1737" s="33">
        <v>103</v>
      </c>
      <c r="AH1737" s="33">
        <f>MIN(H1737:AG1737)</f>
        <v>91.748999999999995</v>
      </c>
      <c r="AI1737" s="33">
        <v>1095.5999999999999</v>
      </c>
    </row>
    <row r="1738" spans="1:35" x14ac:dyDescent="0.2">
      <c r="A1738" t="s">
        <v>390</v>
      </c>
      <c r="B1738" s="12"/>
      <c r="C1738" s="15"/>
      <c r="D1738" s="13"/>
      <c r="E1738" s="12"/>
      <c r="F1738" s="14"/>
      <c r="G1738" s="15"/>
      <c r="H1738" s="34"/>
      <c r="I1738" s="34"/>
      <c r="J1738" s="34"/>
      <c r="K1738" s="34"/>
      <c r="L1738" s="34"/>
      <c r="M1738" s="34"/>
      <c r="N1738" s="34"/>
      <c r="O1738" s="34"/>
      <c r="P1738" s="34"/>
      <c r="Q1738" s="34"/>
      <c r="R1738" s="34"/>
      <c r="S1738" s="34"/>
      <c r="T1738" s="34"/>
      <c r="U1738" s="34"/>
      <c r="V1738" s="34"/>
      <c r="W1738" s="34"/>
      <c r="X1738" s="34"/>
      <c r="Y1738" s="34"/>
      <c r="Z1738" s="34"/>
      <c r="AA1738" s="34"/>
      <c r="AB1738" s="34"/>
      <c r="AC1738" s="34"/>
      <c r="AD1738" s="34"/>
      <c r="AE1738" s="34"/>
      <c r="AF1738" s="34"/>
      <c r="AG1738" s="34"/>
      <c r="AH1738" s="34"/>
      <c r="AI1738" s="34"/>
    </row>
    <row r="1739" spans="1:35" x14ac:dyDescent="0.2">
      <c r="A1739" t="s">
        <v>390</v>
      </c>
      <c r="B1739" s="9" t="str">
        <f>D1739</f>
        <v>OB US &lt; 14 WKS SINGLE FETUS</v>
      </c>
      <c r="C1739" s="1">
        <v>76801</v>
      </c>
      <c r="D1739" s="9" t="s">
        <v>229</v>
      </c>
      <c r="E1739" t="s">
        <v>171</v>
      </c>
      <c r="F1739" s="10">
        <v>726</v>
      </c>
      <c r="G1739" s="28">
        <v>498.76200000000006</v>
      </c>
      <c r="H1739" s="33">
        <v>127.14960000000001</v>
      </c>
      <c r="I1739" s="33">
        <v>62.222299999999997</v>
      </c>
      <c r="J1739" s="33">
        <v>602.57999999999993</v>
      </c>
      <c r="K1739" s="33">
        <v>102.6048</v>
      </c>
      <c r="L1739" s="33">
        <v>102.6048</v>
      </c>
      <c r="M1739" s="33">
        <v>153.90719999999999</v>
      </c>
      <c r="N1739" s="33">
        <v>187.08197999999999</v>
      </c>
      <c r="O1739" s="33">
        <v>187.08197999999999</v>
      </c>
      <c r="P1739" s="33">
        <v>97.901299999999992</v>
      </c>
      <c r="Q1739" s="33">
        <v>97.901299999999992</v>
      </c>
      <c r="R1739" s="33">
        <v>535.06200000000001</v>
      </c>
      <c r="S1739" s="33">
        <v>529.25400000000002</v>
      </c>
      <c r="T1739" s="33">
        <v>187.08197999999999</v>
      </c>
      <c r="U1739" s="33">
        <v>187.08197999999999</v>
      </c>
      <c r="V1739" s="33">
        <v>471.90000000000003</v>
      </c>
      <c r="W1739" s="33">
        <v>102.6048</v>
      </c>
      <c r="X1739" s="33">
        <v>577.89600000000007</v>
      </c>
      <c r="Y1739" s="33">
        <f>+W1739*1.25</f>
        <v>128.256</v>
      </c>
      <c r="Z1739" s="33">
        <v>102.6048</v>
      </c>
      <c r="AA1739" s="33">
        <v>228.82879999999997</v>
      </c>
      <c r="AB1739" s="33">
        <v>102.6048</v>
      </c>
      <c r="AC1739" s="33">
        <v>580.80000000000007</v>
      </c>
      <c r="AD1739" s="33">
        <v>61.618199999999995</v>
      </c>
      <c r="AE1739" s="33">
        <v>160.32</v>
      </c>
      <c r="AF1739" s="33">
        <v>102.6048</v>
      </c>
      <c r="AG1739" s="33">
        <v>60.41</v>
      </c>
      <c r="AH1739" s="33">
        <f>MIN(H1739:AG1739)</f>
        <v>60.41</v>
      </c>
      <c r="AI1739" s="33">
        <v>602.57999999999993</v>
      </c>
    </row>
    <row r="1740" spans="1:35" x14ac:dyDescent="0.2">
      <c r="A1740" t="s">
        <v>390</v>
      </c>
      <c r="B1740" s="12"/>
      <c r="C1740" s="15"/>
      <c r="D1740" s="13"/>
      <c r="E1740" s="12"/>
      <c r="F1740" s="14"/>
      <c r="G1740" s="15"/>
      <c r="H1740" s="34"/>
      <c r="I1740" s="34"/>
      <c r="J1740" s="34"/>
      <c r="K1740" s="34"/>
      <c r="L1740" s="34"/>
      <c r="M1740" s="34"/>
      <c r="N1740" s="34"/>
      <c r="O1740" s="34"/>
      <c r="P1740" s="34"/>
      <c r="Q1740" s="34"/>
      <c r="R1740" s="34"/>
      <c r="S1740" s="34"/>
      <c r="T1740" s="34"/>
      <c r="U1740" s="34"/>
      <c r="V1740" s="34"/>
      <c r="W1740" s="34"/>
      <c r="X1740" s="34"/>
      <c r="Y1740" s="34"/>
      <c r="Z1740" s="34"/>
      <c r="AA1740" s="34"/>
      <c r="AB1740" s="34"/>
      <c r="AC1740" s="34"/>
      <c r="AD1740" s="34"/>
      <c r="AE1740" s="34"/>
      <c r="AF1740" s="34"/>
      <c r="AG1740" s="34"/>
      <c r="AH1740" s="34"/>
      <c r="AI1740" s="34"/>
    </row>
    <row r="1741" spans="1:35" ht="48" x14ac:dyDescent="0.2">
      <c r="A1741" t="s">
        <v>390</v>
      </c>
      <c r="B1741" s="9" t="s">
        <v>444</v>
      </c>
      <c r="C1741" s="1">
        <v>76805</v>
      </c>
      <c r="D1741" s="9" t="s">
        <v>230</v>
      </c>
      <c r="E1741" t="s">
        <v>171</v>
      </c>
      <c r="F1741" s="10">
        <v>858</v>
      </c>
      <c r="G1741" s="28">
        <v>589.44600000000003</v>
      </c>
      <c r="H1741" s="33">
        <v>158.93700000000001</v>
      </c>
      <c r="I1741" s="33">
        <v>62.222299999999997</v>
      </c>
      <c r="J1741" s="33">
        <v>712.14</v>
      </c>
      <c r="K1741" s="33">
        <v>102.6048</v>
      </c>
      <c r="L1741" s="33">
        <v>102.6048</v>
      </c>
      <c r="M1741" s="33">
        <v>153.90719999999999</v>
      </c>
      <c r="N1741" s="33">
        <v>187.08197999999999</v>
      </c>
      <c r="O1741" s="33">
        <v>187.08197999999999</v>
      </c>
      <c r="P1741" s="33">
        <v>97.901299999999992</v>
      </c>
      <c r="Q1741" s="33">
        <v>97.901299999999992</v>
      </c>
      <c r="R1741" s="33">
        <v>632.346</v>
      </c>
      <c r="S1741" s="33">
        <v>625.48199999999997</v>
      </c>
      <c r="T1741" s="33">
        <v>187.08197999999999</v>
      </c>
      <c r="U1741" s="33">
        <v>187.08197999999999</v>
      </c>
      <c r="V1741" s="33">
        <v>557.70000000000005</v>
      </c>
      <c r="W1741" s="33">
        <v>102.6048</v>
      </c>
      <c r="X1741" s="33">
        <v>682.96800000000007</v>
      </c>
      <c r="Y1741" s="33">
        <f>+W1741*1.25</f>
        <v>128.256</v>
      </c>
      <c r="Z1741" s="33">
        <v>102.6048</v>
      </c>
      <c r="AA1741" s="33">
        <v>228.82879999999997</v>
      </c>
      <c r="AB1741" s="33">
        <v>102.6048</v>
      </c>
      <c r="AC1741" s="33">
        <v>686.40000000000009</v>
      </c>
      <c r="AD1741" s="33">
        <v>61.618199999999995</v>
      </c>
      <c r="AE1741" s="33">
        <v>160.32</v>
      </c>
      <c r="AF1741" s="33">
        <v>102.6048</v>
      </c>
      <c r="AG1741" s="33">
        <v>60.41</v>
      </c>
      <c r="AH1741" s="33">
        <f>MIN(H1741:AG1741)</f>
        <v>60.41</v>
      </c>
      <c r="AI1741" s="33">
        <v>712.14</v>
      </c>
    </row>
    <row r="1742" spans="1:35" x14ac:dyDescent="0.2">
      <c r="A1742" t="s">
        <v>390</v>
      </c>
      <c r="B1742" s="12"/>
      <c r="C1742" s="15"/>
      <c r="D1742" s="13"/>
      <c r="E1742" s="12"/>
      <c r="F1742" s="14"/>
      <c r="G1742" s="15"/>
      <c r="H1742" s="34"/>
      <c r="I1742" s="34"/>
      <c r="J1742" s="34"/>
      <c r="K1742" s="34"/>
      <c r="L1742" s="34"/>
      <c r="M1742" s="34"/>
      <c r="N1742" s="34"/>
      <c r="O1742" s="34"/>
      <c r="P1742" s="34"/>
      <c r="Q1742" s="34"/>
      <c r="R1742" s="34"/>
      <c r="S1742" s="34"/>
      <c r="T1742" s="34"/>
      <c r="U1742" s="34"/>
      <c r="V1742" s="34"/>
      <c r="W1742" s="34"/>
      <c r="X1742" s="34"/>
      <c r="Y1742" s="34"/>
      <c r="Z1742" s="34"/>
      <c r="AA1742" s="34"/>
      <c r="AB1742" s="34"/>
      <c r="AC1742" s="34"/>
      <c r="AD1742" s="34"/>
      <c r="AE1742" s="34"/>
      <c r="AF1742" s="34"/>
      <c r="AG1742" s="34"/>
      <c r="AH1742" s="34"/>
      <c r="AI1742" s="34"/>
    </row>
    <row r="1743" spans="1:35" x14ac:dyDescent="0.2">
      <c r="A1743" t="s">
        <v>390</v>
      </c>
      <c r="B1743" s="9" t="str">
        <f>D1743</f>
        <v>OB US LIMITED FETUS(S)</v>
      </c>
      <c r="C1743" s="1">
        <v>76815</v>
      </c>
      <c r="D1743" s="9" t="s">
        <v>231</v>
      </c>
      <c r="E1743" t="s">
        <v>171</v>
      </c>
      <c r="F1743" s="10">
        <v>726</v>
      </c>
      <c r="G1743" s="28">
        <v>498.76200000000006</v>
      </c>
      <c r="H1743" s="33">
        <v>90.637799999999999</v>
      </c>
      <c r="I1743" s="33">
        <v>0</v>
      </c>
      <c r="J1743" s="33">
        <v>602.57999999999993</v>
      </c>
      <c r="K1743" s="33">
        <v>102.6048</v>
      </c>
      <c r="L1743" s="33">
        <v>102.6048</v>
      </c>
      <c r="M1743" s="33">
        <v>153.90719999999999</v>
      </c>
      <c r="N1743" s="33">
        <v>125.84316000000001</v>
      </c>
      <c r="O1743" s="33">
        <v>125.84316000000001</v>
      </c>
      <c r="P1743" s="33">
        <v>65.854600000000005</v>
      </c>
      <c r="Q1743" s="33">
        <v>65.854600000000005</v>
      </c>
      <c r="R1743" s="33">
        <v>535.06200000000001</v>
      </c>
      <c r="S1743" s="33">
        <v>529.25400000000002</v>
      </c>
      <c r="T1743" s="33">
        <v>125.84316000000001</v>
      </c>
      <c r="U1743" s="33">
        <v>125.84316000000001</v>
      </c>
      <c r="V1743" s="33">
        <v>471.90000000000003</v>
      </c>
      <c r="W1743" s="33">
        <v>102.6048</v>
      </c>
      <c r="X1743" s="33">
        <v>577.89600000000007</v>
      </c>
      <c r="Y1743" s="33">
        <f>+W1743*1.25</f>
        <v>128.256</v>
      </c>
      <c r="Z1743" s="33">
        <v>102.6048</v>
      </c>
      <c r="AA1743" s="33">
        <v>153.5788</v>
      </c>
      <c r="AB1743" s="33">
        <v>102.6048</v>
      </c>
      <c r="AC1743" s="33">
        <v>580.80000000000007</v>
      </c>
      <c r="AD1743" s="33">
        <v>0</v>
      </c>
      <c r="AE1743" s="33">
        <v>160.32</v>
      </c>
      <c r="AF1743" s="33">
        <v>102.6048</v>
      </c>
      <c r="AG1743" s="33">
        <v>0</v>
      </c>
      <c r="AH1743" s="33">
        <f>MIN(H1743:AG1743)</f>
        <v>0</v>
      </c>
      <c r="AI1743" s="33">
        <v>602.57999999999993</v>
      </c>
    </row>
    <row r="1744" spans="1:35" x14ac:dyDescent="0.2">
      <c r="A1744" t="s">
        <v>390</v>
      </c>
      <c r="B1744" s="12"/>
      <c r="C1744" s="15"/>
      <c r="D1744" s="13"/>
      <c r="E1744" s="12"/>
      <c r="F1744" s="14"/>
      <c r="G1744" s="15"/>
      <c r="H1744" s="34"/>
      <c r="I1744" s="34"/>
      <c r="J1744" s="34"/>
      <c r="K1744" s="34"/>
      <c r="L1744" s="34"/>
      <c r="M1744" s="34"/>
      <c r="N1744" s="34"/>
      <c r="O1744" s="34"/>
      <c r="P1744" s="34"/>
      <c r="Q1744" s="34"/>
      <c r="R1744" s="34"/>
      <c r="S1744" s="34"/>
      <c r="T1744" s="34"/>
      <c r="U1744" s="34"/>
      <c r="V1744" s="34"/>
      <c r="W1744" s="34"/>
      <c r="X1744" s="34"/>
      <c r="Y1744" s="34"/>
      <c r="Z1744" s="34"/>
      <c r="AA1744" s="34"/>
      <c r="AB1744" s="34"/>
      <c r="AC1744" s="34"/>
      <c r="AD1744" s="34"/>
      <c r="AE1744" s="34"/>
      <c r="AF1744" s="34"/>
      <c r="AG1744" s="34"/>
      <c r="AH1744" s="34"/>
      <c r="AI1744" s="34"/>
    </row>
    <row r="1745" spans="1:35" x14ac:dyDescent="0.2">
      <c r="A1745" t="s">
        <v>390</v>
      </c>
      <c r="B1745" s="9" t="s">
        <v>445</v>
      </c>
      <c r="C1745" s="1">
        <v>76830</v>
      </c>
      <c r="D1745" s="9" t="s">
        <v>232</v>
      </c>
      <c r="E1745" t="s">
        <v>171</v>
      </c>
      <c r="F1745" s="10">
        <v>946</v>
      </c>
      <c r="G1745" s="28">
        <v>649.90200000000004</v>
      </c>
      <c r="H1745" s="33">
        <v>156.5934</v>
      </c>
      <c r="I1745" s="33">
        <v>89.228899999999996</v>
      </c>
      <c r="J1745" s="33">
        <v>785.18</v>
      </c>
      <c r="K1745" s="33">
        <v>102.6048</v>
      </c>
      <c r="L1745" s="33">
        <v>102.6048</v>
      </c>
      <c r="M1745" s="33">
        <v>153.90719999999999</v>
      </c>
      <c r="N1745" s="33">
        <v>135.8715</v>
      </c>
      <c r="O1745" s="33">
        <v>135.8715</v>
      </c>
      <c r="P1745" s="33">
        <v>71.102499999999992</v>
      </c>
      <c r="Q1745" s="33">
        <v>71.102499999999992</v>
      </c>
      <c r="R1745" s="33">
        <v>697.202</v>
      </c>
      <c r="S1745" s="33">
        <v>689.63400000000001</v>
      </c>
      <c r="T1745" s="33">
        <v>135.8715</v>
      </c>
      <c r="U1745" s="33">
        <v>135.8715</v>
      </c>
      <c r="V1745" s="33">
        <v>614.9</v>
      </c>
      <c r="W1745" s="33">
        <v>102.6048</v>
      </c>
      <c r="X1745" s="33">
        <v>753.01600000000008</v>
      </c>
      <c r="Y1745" s="33">
        <f>+W1745*1.25</f>
        <v>128.256</v>
      </c>
      <c r="Z1745" s="33">
        <v>102.6048</v>
      </c>
      <c r="AA1745" s="33">
        <v>163.76119999999997</v>
      </c>
      <c r="AB1745" s="33">
        <v>102.6048</v>
      </c>
      <c r="AC1745" s="33">
        <v>756.80000000000007</v>
      </c>
      <c r="AD1745" s="33">
        <v>88.3626</v>
      </c>
      <c r="AE1745" s="33">
        <v>160.32</v>
      </c>
      <c r="AF1745" s="33">
        <v>102.6048</v>
      </c>
      <c r="AG1745" s="33">
        <v>86.63</v>
      </c>
      <c r="AH1745" s="33">
        <f>MIN(H1745:AG1745)</f>
        <v>71.102499999999992</v>
      </c>
      <c r="AI1745" s="33">
        <v>785.18</v>
      </c>
    </row>
    <row r="1746" spans="1:35" x14ac:dyDescent="0.2">
      <c r="A1746" t="s">
        <v>390</v>
      </c>
      <c r="B1746" s="12"/>
      <c r="C1746" s="15"/>
      <c r="D1746" s="13"/>
      <c r="E1746" s="12"/>
      <c r="F1746" s="14"/>
      <c r="G1746" s="15"/>
      <c r="H1746" s="34"/>
      <c r="I1746" s="34"/>
      <c r="J1746" s="34"/>
      <c r="K1746" s="34"/>
      <c r="L1746" s="34"/>
      <c r="M1746" s="34"/>
      <c r="N1746" s="34"/>
      <c r="O1746" s="34"/>
      <c r="P1746" s="34"/>
      <c r="Q1746" s="34"/>
      <c r="R1746" s="34"/>
      <c r="S1746" s="34"/>
      <c r="T1746" s="34"/>
      <c r="U1746" s="34"/>
      <c r="V1746" s="34"/>
      <c r="W1746" s="34"/>
      <c r="X1746" s="34"/>
      <c r="Y1746" s="34"/>
      <c r="Z1746" s="34"/>
      <c r="AA1746" s="34"/>
      <c r="AB1746" s="34"/>
      <c r="AC1746" s="34"/>
      <c r="AD1746" s="34"/>
      <c r="AE1746" s="34"/>
      <c r="AF1746" s="34"/>
      <c r="AG1746" s="34"/>
      <c r="AH1746" s="34"/>
      <c r="AI1746" s="34"/>
    </row>
    <row r="1747" spans="1:35" x14ac:dyDescent="0.2">
      <c r="A1747" t="s">
        <v>390</v>
      </c>
      <c r="B1747" s="9" t="str">
        <f>D1747</f>
        <v>US EXAM PELVIC COMPLETE</v>
      </c>
      <c r="C1747" s="1">
        <v>76856</v>
      </c>
      <c r="D1747" s="9" t="s">
        <v>233</v>
      </c>
      <c r="E1747" t="s">
        <v>171</v>
      </c>
      <c r="F1747" s="10">
        <v>1320</v>
      </c>
      <c r="G1747" s="28">
        <v>906.69278571428572</v>
      </c>
      <c r="H1747" s="33">
        <v>131.8554</v>
      </c>
      <c r="I1747" s="33">
        <v>89.228899999999996</v>
      </c>
      <c r="J1747" s="33">
        <v>1095.4221428571427</v>
      </c>
      <c r="K1747" s="33">
        <v>102.6048</v>
      </c>
      <c r="L1747" s="33">
        <v>102.6048</v>
      </c>
      <c r="M1747" s="33">
        <v>153.90719999999999</v>
      </c>
      <c r="N1747" s="33">
        <v>135.8715</v>
      </c>
      <c r="O1747" s="33">
        <v>135.8715</v>
      </c>
      <c r="P1747" s="33">
        <v>71.102499999999992</v>
      </c>
      <c r="Q1747" s="33">
        <v>71.102499999999992</v>
      </c>
      <c r="R1747" s="33">
        <v>972.68207142857136</v>
      </c>
      <c r="S1747" s="33">
        <v>962.12378571428565</v>
      </c>
      <c r="T1747" s="33">
        <v>135.8715</v>
      </c>
      <c r="U1747" s="33">
        <v>135.8715</v>
      </c>
      <c r="V1747" s="33">
        <v>857.86071428571427</v>
      </c>
      <c r="W1747" s="33">
        <v>102.6048</v>
      </c>
      <c r="X1747" s="33">
        <v>1050.5494285714285</v>
      </c>
      <c r="Y1747" s="33">
        <f>+W1747*1.25</f>
        <v>128.256</v>
      </c>
      <c r="Z1747" s="33">
        <v>102.6048</v>
      </c>
      <c r="AA1747" s="33">
        <v>163.76119999999997</v>
      </c>
      <c r="AB1747" s="33">
        <v>102.6048</v>
      </c>
      <c r="AC1747" s="33">
        <v>1055.8285714285714</v>
      </c>
      <c r="AD1747" s="33">
        <v>88.3626</v>
      </c>
      <c r="AE1747" s="33">
        <v>160.32</v>
      </c>
      <c r="AF1747" s="33">
        <v>102.6048</v>
      </c>
      <c r="AG1747" s="33">
        <v>86.63</v>
      </c>
      <c r="AH1747" s="33">
        <f>MIN(H1747:AG1747)</f>
        <v>71.102499999999992</v>
      </c>
      <c r="AI1747" s="33">
        <v>1095.4221428571427</v>
      </c>
    </row>
    <row r="1748" spans="1:35" x14ac:dyDescent="0.2">
      <c r="A1748" t="s">
        <v>390</v>
      </c>
      <c r="B1748" s="12"/>
      <c r="C1748" s="15"/>
      <c r="D1748" s="13"/>
      <c r="E1748" s="12"/>
      <c r="F1748" s="14"/>
      <c r="G1748" s="15"/>
      <c r="H1748" s="34"/>
      <c r="I1748" s="34"/>
      <c r="J1748" s="34"/>
      <c r="K1748" s="34"/>
      <c r="L1748" s="34"/>
      <c r="M1748" s="34"/>
      <c r="N1748" s="34"/>
      <c r="O1748" s="34"/>
      <c r="P1748" s="34"/>
      <c r="Q1748" s="34"/>
      <c r="R1748" s="34"/>
      <c r="S1748" s="34"/>
      <c r="T1748" s="34"/>
      <c r="U1748" s="34"/>
      <c r="V1748" s="34"/>
      <c r="W1748" s="34"/>
      <c r="X1748" s="34"/>
      <c r="Y1748" s="34"/>
      <c r="Z1748" s="34"/>
      <c r="AA1748" s="34"/>
      <c r="AB1748" s="34"/>
      <c r="AC1748" s="34"/>
      <c r="AD1748" s="34"/>
      <c r="AE1748" s="34"/>
      <c r="AF1748" s="34"/>
      <c r="AG1748" s="34"/>
      <c r="AH1748" s="34"/>
      <c r="AI1748" s="34"/>
    </row>
    <row r="1749" spans="1:35" x14ac:dyDescent="0.2">
      <c r="A1749" t="s">
        <v>390</v>
      </c>
      <c r="B1749" s="9" t="str">
        <f>D1749</f>
        <v>US EXAM PELVIC LIMITED</v>
      </c>
      <c r="C1749" s="1">
        <v>76857</v>
      </c>
      <c r="D1749" s="9" t="s">
        <v>234</v>
      </c>
      <c r="E1749" t="s">
        <v>171</v>
      </c>
      <c r="F1749" s="10">
        <v>528</v>
      </c>
      <c r="G1749" s="28">
        <v>362.73600000000005</v>
      </c>
      <c r="H1749" s="33">
        <v>41.756999999999998</v>
      </c>
      <c r="I1749" s="33">
        <v>55.3934</v>
      </c>
      <c r="J1749" s="33">
        <v>438.23999999999995</v>
      </c>
      <c r="K1749" s="33">
        <v>102.6048</v>
      </c>
      <c r="L1749" s="33">
        <v>102.6048</v>
      </c>
      <c r="M1749" s="33">
        <v>153.90719999999999</v>
      </c>
      <c r="N1749" s="33">
        <v>148.58316000000002</v>
      </c>
      <c r="O1749" s="33">
        <v>148.58316000000002</v>
      </c>
      <c r="P1749" s="33">
        <v>77.754599999999996</v>
      </c>
      <c r="Q1749" s="33">
        <v>77.754599999999996</v>
      </c>
      <c r="R1749" s="33">
        <v>389.13599999999997</v>
      </c>
      <c r="S1749" s="33">
        <v>384.91199999999998</v>
      </c>
      <c r="T1749" s="33">
        <v>148.58316000000002</v>
      </c>
      <c r="U1749" s="33">
        <v>148.58316000000002</v>
      </c>
      <c r="V1749" s="33">
        <v>343.2</v>
      </c>
      <c r="W1749" s="33">
        <v>102.6048</v>
      </c>
      <c r="X1749" s="33">
        <v>420.28800000000001</v>
      </c>
      <c r="Y1749" s="33">
        <f>+W1749*1.25</f>
        <v>128.256</v>
      </c>
      <c r="Z1749" s="33">
        <v>102.6048</v>
      </c>
      <c r="AA1749" s="33">
        <v>145.5292</v>
      </c>
      <c r="AB1749" s="33">
        <v>102.6048</v>
      </c>
      <c r="AC1749" s="33">
        <v>422.40000000000003</v>
      </c>
      <c r="AD1749" s="33">
        <v>54.855600000000003</v>
      </c>
      <c r="AE1749" s="33">
        <v>160.32</v>
      </c>
      <c r="AF1749" s="33">
        <v>102.6048</v>
      </c>
      <c r="AG1749" s="33">
        <v>53.78</v>
      </c>
      <c r="AH1749" s="33">
        <f>MIN(H1749:AG1749)</f>
        <v>41.756999999999998</v>
      </c>
      <c r="AI1749" s="33">
        <v>438.23999999999995</v>
      </c>
    </row>
    <row r="1750" spans="1:35" x14ac:dyDescent="0.2">
      <c r="A1750" t="s">
        <v>390</v>
      </c>
      <c r="B1750" s="12"/>
      <c r="C1750" s="15"/>
      <c r="D1750" s="13"/>
      <c r="E1750" s="12"/>
      <c r="F1750" s="14"/>
      <c r="G1750" s="15"/>
      <c r="H1750" s="34"/>
      <c r="I1750" s="34"/>
      <c r="J1750" s="34"/>
      <c r="K1750" s="34"/>
      <c r="L1750" s="34"/>
      <c r="M1750" s="34"/>
      <c r="N1750" s="34"/>
      <c r="O1750" s="34"/>
      <c r="P1750" s="34"/>
      <c r="Q1750" s="34"/>
      <c r="R1750" s="34"/>
      <c r="S1750" s="34"/>
      <c r="T1750" s="34"/>
      <c r="U1750" s="34"/>
      <c r="V1750" s="34"/>
      <c r="W1750" s="34"/>
      <c r="X1750" s="34"/>
      <c r="Y1750" s="34"/>
      <c r="Z1750" s="34"/>
      <c r="AA1750" s="34"/>
      <c r="AB1750" s="34"/>
      <c r="AC1750" s="34"/>
      <c r="AD1750" s="34"/>
      <c r="AE1750" s="34"/>
      <c r="AF1750" s="34"/>
      <c r="AG1750" s="34"/>
      <c r="AH1750" s="34"/>
      <c r="AI1750" s="34"/>
    </row>
    <row r="1751" spans="1:35" x14ac:dyDescent="0.2">
      <c r="A1751" t="s">
        <v>390</v>
      </c>
      <c r="B1751" s="9" t="str">
        <f>D1751</f>
        <v>US EXAM SCROTUM</v>
      </c>
      <c r="C1751" s="1">
        <v>76870</v>
      </c>
      <c r="D1751" s="9" t="s">
        <v>235</v>
      </c>
      <c r="E1751" t="s">
        <v>171</v>
      </c>
      <c r="F1751" s="10">
        <v>1430</v>
      </c>
      <c r="G1751" s="28">
        <v>982.41000000000008</v>
      </c>
      <c r="H1751" s="33">
        <v>127.72620000000001</v>
      </c>
      <c r="I1751" s="33">
        <v>75.519599999999997</v>
      </c>
      <c r="J1751" s="33">
        <v>1186.8999999999999</v>
      </c>
      <c r="K1751" s="33">
        <v>102.6048</v>
      </c>
      <c r="L1751" s="33">
        <v>102.6048</v>
      </c>
      <c r="M1751" s="33">
        <v>153.90719999999999</v>
      </c>
      <c r="N1751" s="33">
        <v>135.8715</v>
      </c>
      <c r="O1751" s="33">
        <v>135.8715</v>
      </c>
      <c r="P1751" s="33">
        <v>71.102499999999992</v>
      </c>
      <c r="Q1751" s="33">
        <v>71.102499999999992</v>
      </c>
      <c r="R1751" s="33">
        <v>1053.9100000000001</v>
      </c>
      <c r="S1751" s="33">
        <v>1042.47</v>
      </c>
      <c r="T1751" s="33">
        <v>135.8715</v>
      </c>
      <c r="U1751" s="33">
        <v>135.8715</v>
      </c>
      <c r="V1751" s="33">
        <v>929.5</v>
      </c>
      <c r="W1751" s="33">
        <v>102.6048</v>
      </c>
      <c r="X1751" s="33">
        <v>1138.28</v>
      </c>
      <c r="Y1751" s="33">
        <f>+W1751*1.25</f>
        <v>128.256</v>
      </c>
      <c r="Z1751" s="33">
        <v>102.6048</v>
      </c>
      <c r="AA1751" s="33">
        <v>159.23759999999999</v>
      </c>
      <c r="AB1751" s="33">
        <v>102.6048</v>
      </c>
      <c r="AC1751" s="33">
        <v>1144</v>
      </c>
      <c r="AD1751" s="33">
        <v>74.7864</v>
      </c>
      <c r="AE1751" s="33">
        <v>160.32</v>
      </c>
      <c r="AF1751" s="33">
        <v>102.6048</v>
      </c>
      <c r="AG1751" s="33">
        <v>73.319999999999993</v>
      </c>
      <c r="AH1751" s="33">
        <f>MIN(H1751:AG1751)</f>
        <v>71.102499999999992</v>
      </c>
      <c r="AI1751" s="33">
        <v>1186.8999999999999</v>
      </c>
    </row>
    <row r="1752" spans="1:35" x14ac:dyDescent="0.2">
      <c r="A1752" t="s">
        <v>390</v>
      </c>
      <c r="B1752" s="12"/>
      <c r="C1752" s="15"/>
      <c r="D1752" s="13"/>
      <c r="E1752" s="12"/>
      <c r="F1752" s="14"/>
      <c r="G1752" s="15"/>
      <c r="H1752" s="34"/>
      <c r="I1752" s="34"/>
      <c r="J1752" s="34"/>
      <c r="K1752" s="34"/>
      <c r="L1752" s="34"/>
      <c r="M1752" s="34"/>
      <c r="N1752" s="34"/>
      <c r="O1752" s="34"/>
      <c r="P1752" s="34"/>
      <c r="Q1752" s="34"/>
      <c r="R1752" s="34"/>
      <c r="S1752" s="34"/>
      <c r="T1752" s="34"/>
      <c r="U1752" s="34"/>
      <c r="V1752" s="34"/>
      <c r="W1752" s="34"/>
      <c r="X1752" s="34"/>
      <c r="Y1752" s="34"/>
      <c r="Z1752" s="34"/>
      <c r="AA1752" s="34"/>
      <c r="AB1752" s="34"/>
      <c r="AC1752" s="34"/>
      <c r="AD1752" s="34"/>
      <c r="AE1752" s="34"/>
      <c r="AF1752" s="34"/>
      <c r="AG1752" s="34"/>
      <c r="AH1752" s="34"/>
      <c r="AI1752" s="34"/>
    </row>
    <row r="1753" spans="1:35" ht="24" x14ac:dyDescent="0.2">
      <c r="A1753" t="s">
        <v>390</v>
      </c>
      <c r="B1753" s="9" t="str">
        <f>D1753</f>
        <v>US LMTD JT/NONVASC XTR STRUX</v>
      </c>
      <c r="C1753" s="1">
        <v>76882</v>
      </c>
      <c r="D1753" s="9" t="s">
        <v>236</v>
      </c>
      <c r="E1753" t="s">
        <v>171</v>
      </c>
      <c r="F1753" s="10">
        <v>687</v>
      </c>
      <c r="G1753" s="28">
        <v>471.98994512195122</v>
      </c>
      <c r="H1753" s="33">
        <v>57.083400000000005</v>
      </c>
      <c r="I1753" s="33">
        <v>0</v>
      </c>
      <c r="J1753" s="33">
        <v>570.23530487804874</v>
      </c>
      <c r="K1753" s="33">
        <v>102.6048</v>
      </c>
      <c r="L1753" s="33">
        <v>102.6048</v>
      </c>
      <c r="M1753" s="33">
        <v>153.90719999999999</v>
      </c>
      <c r="N1753" s="33">
        <v>22.740000000000002</v>
      </c>
      <c r="O1753" s="33">
        <v>22.740000000000002</v>
      </c>
      <c r="P1753" s="33">
        <v>11.899999999999999</v>
      </c>
      <c r="Q1753" s="33">
        <v>11.899999999999999</v>
      </c>
      <c r="R1753" s="33">
        <v>506.34146951219509</v>
      </c>
      <c r="S1753" s="33">
        <v>500.84522560975608</v>
      </c>
      <c r="T1753" s="33">
        <v>22.740000000000002</v>
      </c>
      <c r="U1753" s="33">
        <v>22.740000000000002</v>
      </c>
      <c r="V1753" s="33">
        <v>446.56981707317073</v>
      </c>
      <c r="W1753" s="33">
        <v>102.6048</v>
      </c>
      <c r="X1753" s="33">
        <v>546.87626829268288</v>
      </c>
      <c r="Y1753" s="33">
        <f>+W1753*1.25</f>
        <v>128.256</v>
      </c>
      <c r="Z1753" s="33">
        <v>102.6048</v>
      </c>
      <c r="AA1753" s="33">
        <v>515.27286585365846</v>
      </c>
      <c r="AB1753" s="33">
        <v>102.6048</v>
      </c>
      <c r="AC1753" s="33">
        <v>549.62439024390244</v>
      </c>
      <c r="AD1753" s="33">
        <v>0</v>
      </c>
      <c r="AE1753" s="33">
        <v>160.32</v>
      </c>
      <c r="AF1753" s="33">
        <v>102.6048</v>
      </c>
      <c r="AG1753" s="33">
        <v>0</v>
      </c>
      <c r="AH1753" s="33">
        <f>MIN(H1753:AG1753)</f>
        <v>0</v>
      </c>
      <c r="AI1753" s="33">
        <v>570.23530487804874</v>
      </c>
    </row>
    <row r="1754" spans="1:35" x14ac:dyDescent="0.2">
      <c r="A1754" t="s">
        <v>390</v>
      </c>
      <c r="B1754" s="12"/>
      <c r="C1754" s="15"/>
      <c r="D1754" s="13"/>
      <c r="E1754" s="12"/>
      <c r="F1754" s="14"/>
      <c r="G1754" s="15"/>
      <c r="H1754" s="34"/>
      <c r="I1754" s="34"/>
      <c r="J1754" s="34"/>
      <c r="K1754" s="34"/>
      <c r="L1754" s="34"/>
      <c r="M1754" s="34"/>
      <c r="N1754" s="34"/>
      <c r="O1754" s="34"/>
      <c r="P1754" s="34"/>
      <c r="Q1754" s="34"/>
      <c r="R1754" s="34"/>
      <c r="S1754" s="34"/>
      <c r="T1754" s="34"/>
      <c r="U1754" s="34"/>
      <c r="V1754" s="34"/>
      <c r="W1754" s="34"/>
      <c r="X1754" s="34"/>
      <c r="Y1754" s="34"/>
      <c r="Z1754" s="34"/>
      <c r="AA1754" s="34"/>
      <c r="AB1754" s="34"/>
      <c r="AC1754" s="34"/>
      <c r="AD1754" s="34"/>
      <c r="AE1754" s="34"/>
      <c r="AF1754" s="34"/>
      <c r="AG1754" s="34"/>
      <c r="AH1754" s="34"/>
      <c r="AI1754" s="34"/>
    </row>
    <row r="1755" spans="1:35" x14ac:dyDescent="0.2">
      <c r="A1755" t="s">
        <v>390</v>
      </c>
      <c r="B1755" s="9" t="str">
        <f>D1755</f>
        <v>CT SCAN FOR THERAPY GUIDE</v>
      </c>
      <c r="C1755" s="1">
        <v>77014</v>
      </c>
      <c r="D1755" s="9" t="s">
        <v>237</v>
      </c>
      <c r="E1755" t="s">
        <v>171</v>
      </c>
      <c r="F1755" s="10">
        <v>612</v>
      </c>
      <c r="G1755" s="28">
        <v>420.44400000000002</v>
      </c>
      <c r="H1755" s="33">
        <v>173.94720000000001</v>
      </c>
      <c r="I1755" s="33">
        <v>0</v>
      </c>
      <c r="J1755" s="33">
        <v>507.96</v>
      </c>
      <c r="K1755" s="33">
        <v>0</v>
      </c>
      <c r="L1755" s="33">
        <v>0</v>
      </c>
      <c r="M1755" s="33">
        <v>0</v>
      </c>
      <c r="N1755" s="33">
        <v>534.39</v>
      </c>
      <c r="O1755" s="33">
        <v>534.39</v>
      </c>
      <c r="P1755" s="33">
        <v>279.64999999999998</v>
      </c>
      <c r="Q1755" s="33">
        <v>279.64999999999998</v>
      </c>
      <c r="R1755" s="33">
        <v>451.04399999999998</v>
      </c>
      <c r="S1755" s="33">
        <v>446.14799999999997</v>
      </c>
      <c r="T1755" s="33">
        <v>534.39</v>
      </c>
      <c r="U1755" s="33">
        <v>534.39</v>
      </c>
      <c r="V1755" s="33">
        <v>397.8</v>
      </c>
      <c r="W1755" s="33">
        <v>0</v>
      </c>
      <c r="X1755" s="33">
        <v>487.15200000000004</v>
      </c>
      <c r="Y1755" s="33">
        <f>+W1755*1.25</f>
        <v>0</v>
      </c>
      <c r="Z1755" s="33">
        <v>0</v>
      </c>
      <c r="AA1755" s="33">
        <v>459</v>
      </c>
      <c r="AB1755" s="33">
        <v>0</v>
      </c>
      <c r="AC1755" s="33">
        <v>489.6</v>
      </c>
      <c r="AD1755" s="33">
        <v>0</v>
      </c>
      <c r="AE1755" s="33">
        <v>577</v>
      </c>
      <c r="AF1755" s="33">
        <v>0</v>
      </c>
      <c r="AG1755" s="33">
        <v>0</v>
      </c>
      <c r="AH1755" s="33">
        <f>MIN(H1755:AG1755)</f>
        <v>0</v>
      </c>
      <c r="AI1755" s="33">
        <v>577</v>
      </c>
    </row>
    <row r="1756" spans="1:35" x14ac:dyDescent="0.2">
      <c r="A1756" t="s">
        <v>390</v>
      </c>
      <c r="B1756" s="12"/>
      <c r="C1756" s="15"/>
      <c r="D1756" s="13"/>
      <c r="E1756" s="12"/>
      <c r="F1756" s="14"/>
      <c r="G1756" s="15"/>
      <c r="H1756" s="34"/>
      <c r="I1756" s="34"/>
      <c r="J1756" s="34"/>
      <c r="K1756" s="34"/>
      <c r="L1756" s="34"/>
      <c r="M1756" s="34"/>
      <c r="N1756" s="34"/>
      <c r="O1756" s="34"/>
      <c r="P1756" s="34"/>
      <c r="Q1756" s="34"/>
      <c r="R1756" s="34"/>
      <c r="S1756" s="34"/>
      <c r="T1756" s="34"/>
      <c r="U1756" s="34"/>
      <c r="V1756" s="34"/>
      <c r="W1756" s="34"/>
      <c r="X1756" s="34"/>
      <c r="Y1756" s="34"/>
      <c r="Z1756" s="34"/>
      <c r="AA1756" s="34"/>
      <c r="AB1756" s="34"/>
      <c r="AC1756" s="34"/>
      <c r="AD1756" s="34"/>
      <c r="AE1756" s="34"/>
      <c r="AF1756" s="34"/>
      <c r="AG1756" s="34"/>
      <c r="AH1756" s="34"/>
      <c r="AI1756" s="34"/>
    </row>
    <row r="1757" spans="1:35" x14ac:dyDescent="0.2">
      <c r="A1757" t="s">
        <v>390</v>
      </c>
      <c r="B1757" s="9" t="str">
        <f>D1757</f>
        <v>MRI BREAST C-+ W/CAD BI</v>
      </c>
      <c r="C1757" s="1">
        <v>77049</v>
      </c>
      <c r="D1757" s="9" t="s">
        <v>238</v>
      </c>
      <c r="E1757" t="s">
        <v>171</v>
      </c>
      <c r="F1757" s="10">
        <v>4180</v>
      </c>
      <c r="G1757" s="28">
        <v>2871.6600000000003</v>
      </c>
      <c r="H1757" s="33">
        <v>476.86680000000001</v>
      </c>
      <c r="I1757" s="33">
        <v>0</v>
      </c>
      <c r="J1757" s="33">
        <v>3469.3999999999996</v>
      </c>
      <c r="K1757" s="33">
        <v>0</v>
      </c>
      <c r="L1757" s="33">
        <v>0</v>
      </c>
      <c r="M1757" s="33">
        <v>0</v>
      </c>
      <c r="N1757" s="33">
        <v>641.81376</v>
      </c>
      <c r="O1757" s="33">
        <v>641.81376</v>
      </c>
      <c r="P1757" s="33">
        <v>2666.84</v>
      </c>
      <c r="Q1757" s="33">
        <v>2666.84</v>
      </c>
      <c r="R1757" s="33">
        <v>3080.66</v>
      </c>
      <c r="S1757" s="33">
        <v>3047.22</v>
      </c>
      <c r="T1757" s="33">
        <v>641.81376</v>
      </c>
      <c r="U1757" s="33">
        <v>641.81376</v>
      </c>
      <c r="V1757" s="33">
        <v>2717</v>
      </c>
      <c r="W1757" s="33">
        <v>0</v>
      </c>
      <c r="X1757" s="33">
        <v>3327.28</v>
      </c>
      <c r="Y1757" s="33">
        <f>+W1757*1.25</f>
        <v>0</v>
      </c>
      <c r="Z1757" s="33">
        <v>0</v>
      </c>
      <c r="AA1757" s="33">
        <v>3135</v>
      </c>
      <c r="AB1757" s="33">
        <v>0</v>
      </c>
      <c r="AC1757" s="33">
        <v>3344</v>
      </c>
      <c r="AD1757" s="33">
        <v>0</v>
      </c>
      <c r="AE1757" s="33">
        <v>381.74</v>
      </c>
      <c r="AF1757" s="33">
        <v>0</v>
      </c>
      <c r="AG1757" s="33">
        <v>0</v>
      </c>
      <c r="AH1757" s="33">
        <f>MIN(H1757:AG1757)</f>
        <v>0</v>
      </c>
      <c r="AI1757" s="33">
        <v>3469.3999999999996</v>
      </c>
    </row>
    <row r="1758" spans="1:35" x14ac:dyDescent="0.2">
      <c r="A1758" t="s">
        <v>390</v>
      </c>
      <c r="B1758" s="12"/>
      <c r="C1758" s="15"/>
      <c r="D1758" s="13"/>
      <c r="E1758" s="12"/>
      <c r="F1758" s="14"/>
      <c r="G1758" s="15"/>
      <c r="H1758" s="34"/>
      <c r="I1758" s="34"/>
      <c r="J1758" s="34"/>
      <c r="K1758" s="34"/>
      <c r="L1758" s="34"/>
      <c r="M1758" s="34"/>
      <c r="N1758" s="34"/>
      <c r="O1758" s="34"/>
      <c r="P1758" s="34"/>
      <c r="Q1758" s="34"/>
      <c r="R1758" s="34"/>
      <c r="S1758" s="34"/>
      <c r="T1758" s="34"/>
      <c r="U1758" s="34"/>
      <c r="V1758" s="34"/>
      <c r="W1758" s="34"/>
      <c r="X1758" s="34"/>
      <c r="Y1758" s="34"/>
      <c r="Z1758" s="34"/>
      <c r="AA1758" s="34"/>
      <c r="AB1758" s="34"/>
      <c r="AC1758" s="34"/>
      <c r="AD1758" s="34"/>
      <c r="AE1758" s="34"/>
      <c r="AF1758" s="34"/>
      <c r="AG1758" s="34"/>
      <c r="AH1758" s="34"/>
      <c r="AI1758" s="34"/>
    </row>
    <row r="1759" spans="1:35" x14ac:dyDescent="0.2">
      <c r="A1759" t="s">
        <v>390</v>
      </c>
      <c r="B1759" s="9" t="s">
        <v>446</v>
      </c>
      <c r="C1759" s="1">
        <v>77065</v>
      </c>
      <c r="D1759" s="9" t="s">
        <v>239</v>
      </c>
      <c r="E1759" t="s">
        <v>171</v>
      </c>
      <c r="F1759" s="10">
        <v>330</v>
      </c>
      <c r="G1759" s="28">
        <v>226.71</v>
      </c>
      <c r="H1759" s="33">
        <v>154.2312</v>
      </c>
      <c r="I1759" s="33">
        <v>49.646000000000001</v>
      </c>
      <c r="J1759" s="33">
        <v>273.89999999999998</v>
      </c>
      <c r="K1759" s="33">
        <v>114.56</v>
      </c>
      <c r="L1759" s="33">
        <v>114.56</v>
      </c>
      <c r="M1759" s="33">
        <v>171.84</v>
      </c>
      <c r="N1759" s="33">
        <v>175.46184</v>
      </c>
      <c r="O1759" s="33">
        <v>175.46184</v>
      </c>
      <c r="P1759" s="33">
        <v>210.54</v>
      </c>
      <c r="Q1759" s="33">
        <v>210.54</v>
      </c>
      <c r="R1759" s="33">
        <v>243.21</v>
      </c>
      <c r="S1759" s="33">
        <v>240.57</v>
      </c>
      <c r="T1759" s="33">
        <v>175.46184</v>
      </c>
      <c r="U1759" s="33">
        <v>175.46184</v>
      </c>
      <c r="V1759" s="33">
        <v>214.5</v>
      </c>
      <c r="W1759" s="33">
        <v>114.56</v>
      </c>
      <c r="X1759" s="33">
        <v>262.68</v>
      </c>
      <c r="Y1759" s="33">
        <f>+W1759*1.25</f>
        <v>143.19999999999999</v>
      </c>
      <c r="Z1759" s="33">
        <v>114.56</v>
      </c>
      <c r="AA1759" s="33">
        <v>247.5</v>
      </c>
      <c r="AB1759" s="33">
        <v>114.56</v>
      </c>
      <c r="AC1759" s="33">
        <v>264</v>
      </c>
      <c r="AD1759" s="33">
        <v>49.164000000000001</v>
      </c>
      <c r="AE1759" s="33">
        <v>133.16999999999999</v>
      </c>
      <c r="AF1759" s="33">
        <v>114.56</v>
      </c>
      <c r="AG1759" s="33">
        <v>48.2</v>
      </c>
      <c r="AH1759" s="33">
        <f>MIN(H1759:AG1759)</f>
        <v>48.2</v>
      </c>
      <c r="AI1759" s="33">
        <v>273.89999999999998</v>
      </c>
    </row>
    <row r="1760" spans="1:35" x14ac:dyDescent="0.2">
      <c r="A1760" t="s">
        <v>390</v>
      </c>
      <c r="B1760" s="12"/>
      <c r="C1760" s="15"/>
      <c r="D1760" s="13"/>
      <c r="E1760" s="12"/>
      <c r="F1760" s="14"/>
      <c r="G1760" s="15"/>
      <c r="H1760" s="34"/>
      <c r="I1760" s="34"/>
      <c r="J1760" s="34"/>
      <c r="K1760" s="34"/>
      <c r="L1760" s="34"/>
      <c r="M1760" s="34"/>
      <c r="N1760" s="34"/>
      <c r="O1760" s="34"/>
      <c r="P1760" s="34"/>
      <c r="Q1760" s="34"/>
      <c r="R1760" s="34"/>
      <c r="S1760" s="34"/>
      <c r="T1760" s="34"/>
      <c r="U1760" s="34"/>
      <c r="V1760" s="34"/>
      <c r="W1760" s="34"/>
      <c r="X1760" s="34"/>
      <c r="Y1760" s="34"/>
      <c r="Z1760" s="34"/>
      <c r="AA1760" s="34"/>
      <c r="AB1760" s="34"/>
      <c r="AC1760" s="34"/>
      <c r="AD1760" s="34"/>
      <c r="AE1760" s="34"/>
      <c r="AF1760" s="34"/>
      <c r="AG1760" s="34"/>
      <c r="AH1760" s="34"/>
      <c r="AI1760" s="34"/>
    </row>
    <row r="1761" spans="1:35" x14ac:dyDescent="0.2">
      <c r="A1761" t="s">
        <v>390</v>
      </c>
      <c r="B1761" s="9" t="s">
        <v>447</v>
      </c>
      <c r="C1761" s="1">
        <v>77066</v>
      </c>
      <c r="D1761" s="9" t="s">
        <v>240</v>
      </c>
      <c r="E1761" t="s">
        <v>171</v>
      </c>
      <c r="F1761" s="10">
        <v>495</v>
      </c>
      <c r="G1761" s="28">
        <v>340.06500000000005</v>
      </c>
      <c r="H1761" s="33">
        <v>197.2158</v>
      </c>
      <c r="I1761" s="33">
        <v>61.676400000000001</v>
      </c>
      <c r="J1761" s="33">
        <v>410.84999999999997</v>
      </c>
      <c r="K1761" s="33">
        <v>144.53</v>
      </c>
      <c r="L1761" s="33">
        <v>144.53</v>
      </c>
      <c r="M1761" s="33">
        <v>216.79500000000002</v>
      </c>
      <c r="N1761" s="33">
        <v>216.5985</v>
      </c>
      <c r="O1761" s="33">
        <v>216.5985</v>
      </c>
      <c r="P1761" s="33">
        <v>315.81</v>
      </c>
      <c r="Q1761" s="33">
        <v>315.81</v>
      </c>
      <c r="R1761" s="33">
        <v>364.815</v>
      </c>
      <c r="S1761" s="33">
        <v>360.85500000000002</v>
      </c>
      <c r="T1761" s="33">
        <v>216.5985</v>
      </c>
      <c r="U1761" s="33">
        <v>216.5985</v>
      </c>
      <c r="V1761" s="33">
        <v>321.75</v>
      </c>
      <c r="W1761" s="33">
        <v>144.53</v>
      </c>
      <c r="X1761" s="33">
        <v>394.02000000000004</v>
      </c>
      <c r="Y1761" s="33">
        <f>+W1761*1.25</f>
        <v>180.66249999999999</v>
      </c>
      <c r="Z1761" s="33">
        <v>144.53</v>
      </c>
      <c r="AA1761" s="33">
        <v>371.25</v>
      </c>
      <c r="AB1761" s="33">
        <v>144.53</v>
      </c>
      <c r="AC1761" s="33">
        <v>396</v>
      </c>
      <c r="AD1761" s="33">
        <v>61.077600000000004</v>
      </c>
      <c r="AE1761" s="33">
        <v>169.77</v>
      </c>
      <c r="AF1761" s="33">
        <v>144.53</v>
      </c>
      <c r="AG1761" s="33">
        <v>59.88</v>
      </c>
      <c r="AH1761" s="33">
        <f>MIN(H1761:AG1761)</f>
        <v>59.88</v>
      </c>
      <c r="AI1761" s="33">
        <v>410.84999999999997</v>
      </c>
    </row>
    <row r="1762" spans="1:35" x14ac:dyDescent="0.2">
      <c r="A1762" t="s">
        <v>390</v>
      </c>
      <c r="B1762" s="12"/>
      <c r="C1762" s="15"/>
      <c r="D1762" s="13"/>
      <c r="E1762" s="12"/>
      <c r="F1762" s="14"/>
      <c r="G1762" s="15"/>
      <c r="H1762" s="34"/>
      <c r="I1762" s="34"/>
      <c r="J1762" s="34"/>
      <c r="K1762" s="34"/>
      <c r="L1762" s="34"/>
      <c r="M1762" s="34"/>
      <c r="N1762" s="34"/>
      <c r="O1762" s="34"/>
      <c r="P1762" s="34"/>
      <c r="Q1762" s="34"/>
      <c r="R1762" s="34"/>
      <c r="S1762" s="34"/>
      <c r="T1762" s="34"/>
      <c r="U1762" s="34"/>
      <c r="V1762" s="34"/>
      <c r="W1762" s="34"/>
      <c r="X1762" s="34"/>
      <c r="Y1762" s="34"/>
      <c r="Z1762" s="34"/>
      <c r="AA1762" s="34"/>
      <c r="AB1762" s="34"/>
      <c r="AC1762" s="34"/>
      <c r="AD1762" s="34"/>
      <c r="AE1762" s="34"/>
      <c r="AF1762" s="34"/>
      <c r="AG1762" s="34"/>
      <c r="AH1762" s="34"/>
      <c r="AI1762" s="34"/>
    </row>
    <row r="1763" spans="1:35" ht="24" x14ac:dyDescent="0.2">
      <c r="A1763" t="s">
        <v>390</v>
      </c>
      <c r="B1763" s="9" t="s">
        <v>448</v>
      </c>
      <c r="C1763" s="1">
        <v>77067</v>
      </c>
      <c r="D1763" s="9" t="s">
        <v>241</v>
      </c>
      <c r="E1763" t="s">
        <v>171</v>
      </c>
      <c r="F1763" s="10">
        <v>242</v>
      </c>
      <c r="G1763" s="28">
        <v>166.25400000000002</v>
      </c>
      <c r="H1763" s="33">
        <v>163.06620000000001</v>
      </c>
      <c r="I1763" s="33">
        <v>59.822400000000002</v>
      </c>
      <c r="J1763" s="33">
        <v>200.85999999999999</v>
      </c>
      <c r="K1763" s="33">
        <v>117.11</v>
      </c>
      <c r="L1763" s="33">
        <v>117.11</v>
      </c>
      <c r="M1763" s="33">
        <v>175.66499999999999</v>
      </c>
      <c r="N1763" s="33">
        <v>219.96402</v>
      </c>
      <c r="O1763" s="33">
        <v>219.96402</v>
      </c>
      <c r="P1763" s="33">
        <v>154.39600000000002</v>
      </c>
      <c r="Q1763" s="33">
        <v>154.39600000000002</v>
      </c>
      <c r="R1763" s="33">
        <v>178.35399999999998</v>
      </c>
      <c r="S1763" s="33">
        <v>176.41800000000001</v>
      </c>
      <c r="T1763" s="33">
        <v>219.96402</v>
      </c>
      <c r="U1763" s="33">
        <v>219.96402</v>
      </c>
      <c r="V1763" s="33">
        <v>157.30000000000001</v>
      </c>
      <c r="W1763" s="33">
        <v>117.11</v>
      </c>
      <c r="X1763" s="33">
        <v>192.63200000000001</v>
      </c>
      <c r="Y1763" s="33">
        <f>+W1763*1.25</f>
        <v>146.38749999999999</v>
      </c>
      <c r="Z1763" s="33">
        <v>117.11</v>
      </c>
      <c r="AA1763" s="33">
        <v>181.5</v>
      </c>
      <c r="AB1763" s="33">
        <v>117.11</v>
      </c>
      <c r="AC1763" s="33">
        <v>193.60000000000002</v>
      </c>
      <c r="AD1763" s="33">
        <v>59.241599999999998</v>
      </c>
      <c r="AE1763" s="33">
        <v>140.81</v>
      </c>
      <c r="AF1763" s="33">
        <v>117.11</v>
      </c>
      <c r="AG1763" s="33">
        <v>58.08</v>
      </c>
      <c r="AH1763" s="33">
        <f>MIN(H1763:AG1763)</f>
        <v>58.08</v>
      </c>
      <c r="AI1763" s="33">
        <v>219.96402</v>
      </c>
    </row>
    <row r="1764" spans="1:35" x14ac:dyDescent="0.2">
      <c r="A1764" t="s">
        <v>390</v>
      </c>
      <c r="B1764" s="12"/>
      <c r="C1764" s="15"/>
      <c r="D1764" s="13"/>
      <c r="E1764" s="12"/>
      <c r="F1764" s="14"/>
      <c r="G1764" s="15"/>
      <c r="H1764" s="34"/>
      <c r="I1764" s="34"/>
      <c r="J1764" s="34"/>
      <c r="K1764" s="34"/>
      <c r="L1764" s="34"/>
      <c r="M1764" s="34"/>
      <c r="N1764" s="34"/>
      <c r="O1764" s="34"/>
      <c r="P1764" s="34"/>
      <c r="Q1764" s="34"/>
      <c r="R1764" s="34"/>
      <c r="S1764" s="34"/>
      <c r="T1764" s="34"/>
      <c r="U1764" s="34"/>
      <c r="V1764" s="34"/>
      <c r="W1764" s="34"/>
      <c r="X1764" s="34"/>
      <c r="Y1764" s="34"/>
      <c r="Z1764" s="34"/>
      <c r="AA1764" s="34"/>
      <c r="AB1764" s="34"/>
      <c r="AC1764" s="34"/>
      <c r="AD1764" s="34"/>
      <c r="AE1764" s="34"/>
      <c r="AF1764" s="34"/>
      <c r="AG1764" s="34"/>
      <c r="AH1764" s="34"/>
      <c r="AI1764" s="34"/>
    </row>
    <row r="1765" spans="1:35" x14ac:dyDescent="0.2">
      <c r="A1765" t="s">
        <v>390</v>
      </c>
      <c r="B1765" s="9" t="str">
        <f>D1765</f>
        <v>DXA BONE DENSITY AXIAL</v>
      </c>
      <c r="C1765" s="1">
        <v>77080</v>
      </c>
      <c r="D1765" s="9" t="s">
        <v>242</v>
      </c>
      <c r="E1765" t="s">
        <v>171</v>
      </c>
      <c r="F1765" s="10">
        <v>806</v>
      </c>
      <c r="G1765" s="28">
        <v>553.72200000000009</v>
      </c>
      <c r="H1765" s="33">
        <v>48.825000000000003</v>
      </c>
      <c r="I1765" s="33">
        <v>0</v>
      </c>
      <c r="J1765" s="33">
        <v>668.98</v>
      </c>
      <c r="K1765" s="33">
        <v>102.6048</v>
      </c>
      <c r="L1765" s="33">
        <v>102.6048</v>
      </c>
      <c r="M1765" s="33">
        <v>153.90719999999999</v>
      </c>
      <c r="N1765" s="33">
        <v>411.07098000000002</v>
      </c>
      <c r="O1765" s="33">
        <v>411.07098000000002</v>
      </c>
      <c r="P1765" s="33">
        <v>215.1163</v>
      </c>
      <c r="Q1765" s="33">
        <v>215.1163</v>
      </c>
      <c r="R1765" s="33">
        <v>594.02199999999993</v>
      </c>
      <c r="S1765" s="33">
        <v>587.57399999999996</v>
      </c>
      <c r="T1765" s="33">
        <v>411.07098000000002</v>
      </c>
      <c r="U1765" s="33">
        <v>411.07098000000002</v>
      </c>
      <c r="V1765" s="33">
        <v>523.9</v>
      </c>
      <c r="W1765" s="33">
        <v>102.6048</v>
      </c>
      <c r="X1765" s="33">
        <v>641.57600000000002</v>
      </c>
      <c r="Y1765" s="33">
        <f>+W1765*1.25</f>
        <v>128.256</v>
      </c>
      <c r="Z1765" s="33">
        <v>102.6048</v>
      </c>
      <c r="AA1765" s="33">
        <v>604.5</v>
      </c>
      <c r="AB1765" s="33">
        <v>102.6048</v>
      </c>
      <c r="AC1765" s="33">
        <v>644.80000000000007</v>
      </c>
      <c r="AD1765" s="33">
        <v>0</v>
      </c>
      <c r="AE1765" s="33">
        <v>160.32</v>
      </c>
      <c r="AF1765" s="33">
        <v>102.6048</v>
      </c>
      <c r="AG1765" s="33">
        <v>0</v>
      </c>
      <c r="AH1765" s="33">
        <f>MIN(H1765:AG1765)</f>
        <v>0</v>
      </c>
      <c r="AI1765" s="33">
        <v>668.98</v>
      </c>
    </row>
    <row r="1766" spans="1:35" x14ac:dyDescent="0.2">
      <c r="A1766" t="s">
        <v>390</v>
      </c>
      <c r="B1766" s="12"/>
      <c r="C1766" s="15"/>
      <c r="D1766" s="13"/>
      <c r="E1766" s="12"/>
      <c r="F1766" s="14"/>
      <c r="G1766" s="15"/>
      <c r="H1766" s="34"/>
      <c r="I1766" s="34"/>
      <c r="J1766" s="34"/>
      <c r="K1766" s="34"/>
      <c r="L1766" s="34"/>
      <c r="M1766" s="34"/>
      <c r="N1766" s="34"/>
      <c r="O1766" s="34"/>
      <c r="P1766" s="34"/>
      <c r="Q1766" s="34"/>
      <c r="R1766" s="34"/>
      <c r="S1766" s="34"/>
      <c r="T1766" s="34"/>
      <c r="U1766" s="34"/>
      <c r="V1766" s="34"/>
      <c r="W1766" s="34"/>
      <c r="X1766" s="34"/>
      <c r="Y1766" s="34"/>
      <c r="Z1766" s="34"/>
      <c r="AA1766" s="34"/>
      <c r="AB1766" s="34"/>
      <c r="AC1766" s="34"/>
      <c r="AD1766" s="34"/>
      <c r="AE1766" s="34"/>
      <c r="AF1766" s="34"/>
      <c r="AG1766" s="34"/>
      <c r="AH1766" s="34"/>
      <c r="AI1766" s="34"/>
    </row>
    <row r="1767" spans="1:35" x14ac:dyDescent="0.2">
      <c r="A1767" t="s">
        <v>390</v>
      </c>
      <c r="B1767" s="9" t="str">
        <f>D1767</f>
        <v>SET RADIATION THERAPY FIELD</v>
      </c>
      <c r="C1767" s="1">
        <v>77290</v>
      </c>
      <c r="D1767" s="9" t="s">
        <v>243</v>
      </c>
      <c r="E1767" t="s">
        <v>171</v>
      </c>
      <c r="F1767" s="10">
        <v>1020</v>
      </c>
      <c r="G1767" s="28">
        <v>700.74</v>
      </c>
      <c r="H1767" s="33">
        <v>707.07899999999995</v>
      </c>
      <c r="I1767" s="33">
        <v>304.11779999999999</v>
      </c>
      <c r="J1767" s="33">
        <v>846.59999999999991</v>
      </c>
      <c r="K1767" s="33">
        <v>344.37119999999999</v>
      </c>
      <c r="L1767" s="33">
        <v>344.37119999999999</v>
      </c>
      <c r="M1767" s="33">
        <v>516.55679999999995</v>
      </c>
      <c r="N1767" s="33">
        <v>577.20942000000002</v>
      </c>
      <c r="O1767" s="33">
        <v>577.20942000000002</v>
      </c>
      <c r="P1767" s="33">
        <v>302.05770000000001</v>
      </c>
      <c r="Q1767" s="33">
        <v>302.05770000000001</v>
      </c>
      <c r="R1767" s="33">
        <v>751.74</v>
      </c>
      <c r="S1767" s="33">
        <v>743.57999999999993</v>
      </c>
      <c r="T1767" s="33">
        <v>577.20942000000002</v>
      </c>
      <c r="U1767" s="33">
        <v>577.20942000000002</v>
      </c>
      <c r="V1767" s="33">
        <v>663</v>
      </c>
      <c r="W1767" s="33">
        <v>344.37119999999999</v>
      </c>
      <c r="X1767" s="33">
        <v>811.92000000000007</v>
      </c>
      <c r="Y1767" s="33">
        <f>+W1767*1.25</f>
        <v>430.464</v>
      </c>
      <c r="Z1767" s="33">
        <v>344.37119999999999</v>
      </c>
      <c r="AA1767" s="33">
        <v>571.88279999999997</v>
      </c>
      <c r="AB1767" s="33">
        <v>344.37119999999999</v>
      </c>
      <c r="AC1767" s="33">
        <v>816</v>
      </c>
      <c r="AD1767" s="33">
        <v>301.16519999999997</v>
      </c>
      <c r="AE1767" s="33">
        <v>577</v>
      </c>
      <c r="AF1767" s="33">
        <v>344.37119999999999</v>
      </c>
      <c r="AG1767" s="33">
        <v>295.26</v>
      </c>
      <c r="AH1767" s="33">
        <f>MIN(H1767:AG1767)</f>
        <v>295.26</v>
      </c>
      <c r="AI1767" s="33">
        <v>846.59999999999991</v>
      </c>
    </row>
    <row r="1768" spans="1:35" x14ac:dyDescent="0.2">
      <c r="A1768" t="s">
        <v>390</v>
      </c>
      <c r="B1768" s="12"/>
      <c r="C1768" s="15"/>
      <c r="D1768" s="13"/>
      <c r="E1768" s="12"/>
      <c r="F1768" s="14"/>
      <c r="G1768" s="15"/>
      <c r="H1768" s="34"/>
      <c r="I1768" s="34"/>
      <c r="J1768" s="34"/>
      <c r="K1768" s="34"/>
      <c r="L1768" s="34"/>
      <c r="M1768" s="34"/>
      <c r="N1768" s="34"/>
      <c r="O1768" s="34"/>
      <c r="P1768" s="34"/>
      <c r="Q1768" s="34"/>
      <c r="R1768" s="34"/>
      <c r="S1768" s="34"/>
      <c r="T1768" s="34"/>
      <c r="U1768" s="34"/>
      <c r="V1768" s="34"/>
      <c r="W1768" s="34"/>
      <c r="X1768" s="34"/>
      <c r="Y1768" s="34"/>
      <c r="Z1768" s="34"/>
      <c r="AA1768" s="34"/>
      <c r="AB1768" s="34"/>
      <c r="AC1768" s="34"/>
      <c r="AD1768" s="34"/>
      <c r="AE1768" s="34"/>
      <c r="AF1768" s="34"/>
      <c r="AG1768" s="34"/>
      <c r="AH1768" s="34"/>
      <c r="AI1768" s="34"/>
    </row>
    <row r="1769" spans="1:35" ht="24" x14ac:dyDescent="0.2">
      <c r="A1769" t="s">
        <v>390</v>
      </c>
      <c r="B1769" s="9" t="str">
        <f>D1769</f>
        <v>HEPATOBIL SYST IMAGE W/DRUG</v>
      </c>
      <c r="C1769" s="1">
        <v>78227</v>
      </c>
      <c r="D1769" s="9" t="s">
        <v>244</v>
      </c>
      <c r="E1769" t="s">
        <v>171</v>
      </c>
      <c r="F1769" s="10">
        <v>2400</v>
      </c>
      <c r="G1769" s="28">
        <v>1648.8000000000002</v>
      </c>
      <c r="H1769" s="33">
        <v>689.29740000000004</v>
      </c>
      <c r="I1769" s="33">
        <v>0</v>
      </c>
      <c r="J1769" s="33">
        <v>1992</v>
      </c>
      <c r="K1769" s="33">
        <v>484.32</v>
      </c>
      <c r="L1769" s="33">
        <v>484.32</v>
      </c>
      <c r="M1769" s="33">
        <v>726.48</v>
      </c>
      <c r="N1769" s="33">
        <v>636.49259999999992</v>
      </c>
      <c r="O1769" s="33">
        <v>636.49259999999992</v>
      </c>
      <c r="P1769" s="33">
        <v>333.08099999999996</v>
      </c>
      <c r="Q1769" s="33">
        <v>333.08099999999996</v>
      </c>
      <c r="R1769" s="33">
        <v>1768.8</v>
      </c>
      <c r="S1769" s="33">
        <v>1749.6</v>
      </c>
      <c r="T1769" s="33">
        <v>636.49259999999992</v>
      </c>
      <c r="U1769" s="33">
        <v>636.49259999999992</v>
      </c>
      <c r="V1769" s="33">
        <v>1560</v>
      </c>
      <c r="W1769" s="33">
        <v>484.32</v>
      </c>
      <c r="X1769" s="33">
        <v>1910.4</v>
      </c>
      <c r="Y1769" s="33">
        <f>+W1769*1.25</f>
        <v>605.4</v>
      </c>
      <c r="Z1769" s="33">
        <v>484.32</v>
      </c>
      <c r="AA1769" s="33">
        <v>1800</v>
      </c>
      <c r="AB1769" s="33">
        <v>484.32</v>
      </c>
      <c r="AC1769" s="33">
        <v>1920</v>
      </c>
      <c r="AD1769" s="33">
        <v>0</v>
      </c>
      <c r="AE1769" s="33">
        <v>756.75</v>
      </c>
      <c r="AF1769" s="33">
        <v>484.32</v>
      </c>
      <c r="AG1769" s="33">
        <v>0</v>
      </c>
      <c r="AH1769" s="33">
        <f>MIN(H1769:AG1769)</f>
        <v>0</v>
      </c>
      <c r="AI1769" s="33">
        <v>1992</v>
      </c>
    </row>
    <row r="1770" spans="1:35" x14ac:dyDescent="0.2">
      <c r="A1770" t="s">
        <v>390</v>
      </c>
      <c r="B1770" s="12"/>
      <c r="C1770" s="15"/>
      <c r="D1770" s="13"/>
      <c r="E1770" s="12"/>
      <c r="F1770" s="14"/>
      <c r="G1770" s="15"/>
      <c r="H1770" s="34"/>
      <c r="I1770" s="34"/>
      <c r="J1770" s="34"/>
      <c r="K1770" s="34"/>
      <c r="L1770" s="34"/>
      <c r="M1770" s="34"/>
      <c r="N1770" s="34"/>
      <c r="O1770" s="34"/>
      <c r="P1770" s="34"/>
      <c r="Q1770" s="34"/>
      <c r="R1770" s="34"/>
      <c r="S1770" s="34"/>
      <c r="T1770" s="34"/>
      <c r="U1770" s="34"/>
      <c r="V1770" s="34"/>
      <c r="W1770" s="34"/>
      <c r="X1770" s="34"/>
      <c r="Y1770" s="34"/>
      <c r="Z1770" s="34"/>
      <c r="AA1770" s="34"/>
      <c r="AB1770" s="34"/>
      <c r="AC1770" s="34"/>
      <c r="AD1770" s="34"/>
      <c r="AE1770" s="34"/>
      <c r="AF1770" s="34"/>
      <c r="AG1770" s="34"/>
      <c r="AH1770" s="34"/>
      <c r="AI1770" s="34"/>
    </row>
    <row r="1771" spans="1:35" ht="24" x14ac:dyDescent="0.2">
      <c r="A1771" t="s">
        <v>390</v>
      </c>
      <c r="B1771" s="9" t="str">
        <f>D1771</f>
        <v>GASTRIC EMPTYING IMAG STUDY</v>
      </c>
      <c r="C1771" s="1">
        <v>78264</v>
      </c>
      <c r="D1771" s="9" t="s">
        <v>245</v>
      </c>
      <c r="E1771" t="s">
        <v>171</v>
      </c>
      <c r="F1771" s="10">
        <v>1400</v>
      </c>
      <c r="G1771" s="28">
        <v>961.80000000000007</v>
      </c>
      <c r="H1771" s="33">
        <v>510.30960000000005</v>
      </c>
      <c r="I1771" s="33">
        <v>95.161699999999996</v>
      </c>
      <c r="J1771" s="33">
        <v>1162</v>
      </c>
      <c r="K1771" s="33">
        <v>373.13279999999997</v>
      </c>
      <c r="L1771" s="33">
        <v>373.13279999999997</v>
      </c>
      <c r="M1771" s="33">
        <v>559.69920000000002</v>
      </c>
      <c r="N1771" s="33">
        <v>365.79564000000005</v>
      </c>
      <c r="O1771" s="33">
        <v>365.79564000000005</v>
      </c>
      <c r="P1771" s="33">
        <v>191.42340000000002</v>
      </c>
      <c r="Q1771" s="33">
        <v>191.42340000000002</v>
      </c>
      <c r="R1771" s="33">
        <v>1031.8</v>
      </c>
      <c r="S1771" s="33">
        <v>1020.6</v>
      </c>
      <c r="T1771" s="33">
        <v>365.79564000000005</v>
      </c>
      <c r="U1771" s="33">
        <v>365.79564000000005</v>
      </c>
      <c r="V1771" s="33">
        <v>910</v>
      </c>
      <c r="W1771" s="33">
        <v>373.13279999999997</v>
      </c>
      <c r="X1771" s="33">
        <v>1114.4000000000001</v>
      </c>
      <c r="Y1771" s="33">
        <f>+W1771*1.25</f>
        <v>466.41599999999994</v>
      </c>
      <c r="Z1771" s="33">
        <v>373.13279999999997</v>
      </c>
      <c r="AA1771" s="33">
        <v>344.12039999999996</v>
      </c>
      <c r="AB1771" s="33">
        <v>373.13279999999997</v>
      </c>
      <c r="AC1771" s="33">
        <v>1120</v>
      </c>
      <c r="AD1771" s="33">
        <v>94.237800000000007</v>
      </c>
      <c r="AE1771" s="33">
        <v>583.02</v>
      </c>
      <c r="AF1771" s="33">
        <v>373.13279999999997</v>
      </c>
      <c r="AG1771" s="33">
        <v>92.39</v>
      </c>
      <c r="AH1771" s="33">
        <f>MIN(H1771:AG1771)</f>
        <v>92.39</v>
      </c>
      <c r="AI1771" s="33">
        <v>1162</v>
      </c>
    </row>
    <row r="1772" spans="1:35" x14ac:dyDescent="0.2">
      <c r="A1772" t="s">
        <v>390</v>
      </c>
      <c r="B1772" s="12"/>
      <c r="C1772" s="15"/>
      <c r="D1772" s="13"/>
      <c r="E1772" s="12"/>
      <c r="F1772" s="14"/>
      <c r="G1772" s="15"/>
      <c r="H1772" s="34"/>
      <c r="I1772" s="34"/>
      <c r="J1772" s="34"/>
      <c r="K1772" s="34"/>
      <c r="L1772" s="34"/>
      <c r="M1772" s="34"/>
      <c r="N1772" s="34"/>
      <c r="O1772" s="34"/>
      <c r="P1772" s="34"/>
      <c r="Q1772" s="34"/>
      <c r="R1772" s="34"/>
      <c r="S1772" s="34"/>
      <c r="T1772" s="34"/>
      <c r="U1772" s="34"/>
      <c r="V1772" s="34"/>
      <c r="W1772" s="34"/>
      <c r="X1772" s="34"/>
      <c r="Y1772" s="34"/>
      <c r="Z1772" s="34"/>
      <c r="AA1772" s="34"/>
      <c r="AB1772" s="34"/>
      <c r="AC1772" s="34"/>
      <c r="AD1772" s="34"/>
      <c r="AE1772" s="34"/>
      <c r="AF1772" s="34"/>
      <c r="AG1772" s="34"/>
      <c r="AH1772" s="34"/>
      <c r="AI1772" s="34"/>
    </row>
    <row r="1773" spans="1:35" x14ac:dyDescent="0.2">
      <c r="A1773" t="s">
        <v>390</v>
      </c>
      <c r="B1773" s="9" t="str">
        <f>D1773</f>
        <v>MYOCRD IMG PET RSTSTRS CT</v>
      </c>
      <c r="C1773" s="1">
        <v>78431</v>
      </c>
      <c r="D1773" s="9" t="s">
        <v>246</v>
      </c>
      <c r="E1773" t="s">
        <v>171</v>
      </c>
      <c r="F1773" s="10">
        <v>6300</v>
      </c>
      <c r="G1773" s="28">
        <v>4328.1000000000004</v>
      </c>
      <c r="H1773" s="33">
        <v>3926</v>
      </c>
      <c r="I1773" s="33">
        <v>0</v>
      </c>
      <c r="J1773" s="33">
        <v>5229</v>
      </c>
      <c r="K1773" s="33">
        <v>2640.48</v>
      </c>
      <c r="L1773" s="33">
        <v>2640.48</v>
      </c>
      <c r="M1773" s="33">
        <v>3960.7200000000003</v>
      </c>
      <c r="N1773" s="33">
        <v>3767.3999999999996</v>
      </c>
      <c r="O1773" s="33">
        <v>4252.5</v>
      </c>
      <c r="P1773" s="33">
        <v>4019.4</v>
      </c>
      <c r="Q1773" s="33">
        <v>4019.4</v>
      </c>
      <c r="R1773" s="33">
        <v>4643.1000000000004</v>
      </c>
      <c r="S1773" s="33">
        <v>4592.7</v>
      </c>
      <c r="T1773" s="33">
        <v>4252.5</v>
      </c>
      <c r="U1773" s="33">
        <v>3767.3999999999996</v>
      </c>
      <c r="V1773" s="33">
        <v>4095</v>
      </c>
      <c r="W1773" s="33">
        <v>2640.48</v>
      </c>
      <c r="X1773" s="33">
        <v>5014.8</v>
      </c>
      <c r="Y1773" s="33">
        <f>+W1773*1.25</f>
        <v>3300.6</v>
      </c>
      <c r="Z1773" s="33">
        <v>2640.48</v>
      </c>
      <c r="AA1773" s="33">
        <v>6130</v>
      </c>
      <c r="AB1773" s="33">
        <v>2640.48</v>
      </c>
      <c r="AC1773" s="33">
        <v>5040</v>
      </c>
      <c r="AD1773" s="33">
        <v>0</v>
      </c>
      <c r="AE1773" s="33">
        <v>4125.75</v>
      </c>
      <c r="AF1773" s="33">
        <v>2640.48</v>
      </c>
      <c r="AG1773" s="33">
        <v>0</v>
      </c>
      <c r="AH1773" s="33">
        <f>MIN(H1773:AG1773)</f>
        <v>0</v>
      </c>
      <c r="AI1773" s="33">
        <v>6130</v>
      </c>
    </row>
    <row r="1774" spans="1:35" x14ac:dyDescent="0.2">
      <c r="A1774" t="s">
        <v>390</v>
      </c>
      <c r="B1774" s="12"/>
      <c r="C1774" s="15"/>
      <c r="D1774" s="13"/>
      <c r="E1774" s="12"/>
      <c r="F1774" s="14"/>
      <c r="G1774" s="15"/>
      <c r="H1774" s="34"/>
      <c r="I1774" s="34"/>
      <c r="J1774" s="34"/>
      <c r="K1774" s="34"/>
      <c r="L1774" s="34"/>
      <c r="M1774" s="34"/>
      <c r="N1774" s="34"/>
      <c r="O1774" s="34"/>
      <c r="P1774" s="34"/>
      <c r="Q1774" s="34"/>
      <c r="R1774" s="34"/>
      <c r="S1774" s="34"/>
      <c r="T1774" s="34"/>
      <c r="U1774" s="34"/>
      <c r="V1774" s="34"/>
      <c r="W1774" s="34"/>
      <c r="X1774" s="34"/>
      <c r="Y1774" s="34"/>
      <c r="Z1774" s="34"/>
      <c r="AA1774" s="34"/>
      <c r="AB1774" s="34"/>
      <c r="AC1774" s="34"/>
      <c r="AD1774" s="34"/>
      <c r="AE1774" s="34"/>
      <c r="AF1774" s="34"/>
      <c r="AG1774" s="34"/>
      <c r="AH1774" s="34"/>
      <c r="AI1774" s="34"/>
    </row>
    <row r="1775" spans="1:35" x14ac:dyDescent="0.2">
      <c r="A1775" t="s">
        <v>390</v>
      </c>
      <c r="B1775" s="9" t="str">
        <f>D1775</f>
        <v>HT MUSCLE IMAGE SPECT MULT</v>
      </c>
      <c r="C1775" s="1">
        <v>78452</v>
      </c>
      <c r="D1775" s="9" t="s">
        <v>247</v>
      </c>
      <c r="E1775" t="s">
        <v>171</v>
      </c>
      <c r="F1775" s="10">
        <v>5000</v>
      </c>
      <c r="G1775" s="28">
        <v>3435.0000000000005</v>
      </c>
      <c r="H1775" s="33">
        <v>689.26020000000005</v>
      </c>
      <c r="I1775" s="33">
        <v>0</v>
      </c>
      <c r="J1775" s="33">
        <v>4150</v>
      </c>
      <c r="K1775" s="33">
        <v>1274.1792</v>
      </c>
      <c r="L1775" s="33">
        <v>1274.1792</v>
      </c>
      <c r="M1775" s="33">
        <v>1911.2688000000001</v>
      </c>
      <c r="N1775" s="33">
        <v>646.13436000000002</v>
      </c>
      <c r="O1775" s="33">
        <v>646.13436000000002</v>
      </c>
      <c r="P1775" s="33">
        <v>338.1266</v>
      </c>
      <c r="Q1775" s="33">
        <v>338.1266</v>
      </c>
      <c r="R1775" s="33">
        <v>3685</v>
      </c>
      <c r="S1775" s="33">
        <v>3645</v>
      </c>
      <c r="T1775" s="33">
        <v>646.13436000000002</v>
      </c>
      <c r="U1775" s="33">
        <v>646.13436000000002</v>
      </c>
      <c r="V1775" s="33">
        <v>3250</v>
      </c>
      <c r="W1775" s="33">
        <v>1274.1792</v>
      </c>
      <c r="X1775" s="33">
        <v>3980</v>
      </c>
      <c r="Y1775" s="33">
        <f>+W1775*1.25</f>
        <v>1592.7240000000002</v>
      </c>
      <c r="Z1775" s="33">
        <v>1274.1792</v>
      </c>
      <c r="AA1775" s="33">
        <v>3750</v>
      </c>
      <c r="AB1775" s="33">
        <v>1274.1792</v>
      </c>
      <c r="AC1775" s="33">
        <v>4000</v>
      </c>
      <c r="AD1775" s="33">
        <v>0</v>
      </c>
      <c r="AE1775" s="33">
        <v>1990.91</v>
      </c>
      <c r="AF1775" s="33">
        <v>1274.1792</v>
      </c>
      <c r="AG1775" s="33">
        <v>0</v>
      </c>
      <c r="AH1775" s="33">
        <f>MIN(H1775:AG1775)</f>
        <v>0</v>
      </c>
      <c r="AI1775" s="33">
        <v>4150</v>
      </c>
    </row>
    <row r="1776" spans="1:35" x14ac:dyDescent="0.2">
      <c r="A1776" t="s">
        <v>390</v>
      </c>
      <c r="B1776" s="12"/>
      <c r="C1776" s="15"/>
      <c r="D1776" s="13"/>
      <c r="E1776" s="12"/>
      <c r="F1776" s="14"/>
      <c r="G1776" s="15"/>
      <c r="H1776" s="34"/>
      <c r="I1776" s="34"/>
      <c r="J1776" s="34"/>
      <c r="K1776" s="34"/>
      <c r="L1776" s="34"/>
      <c r="M1776" s="34"/>
      <c r="N1776" s="34"/>
      <c r="O1776" s="34"/>
      <c r="P1776" s="34"/>
      <c r="Q1776" s="34"/>
      <c r="R1776" s="34"/>
      <c r="S1776" s="34"/>
      <c r="T1776" s="34"/>
      <c r="U1776" s="34"/>
      <c r="V1776" s="34"/>
      <c r="W1776" s="34"/>
      <c r="X1776" s="34"/>
      <c r="Y1776" s="34"/>
      <c r="Z1776" s="34"/>
      <c r="AA1776" s="34"/>
      <c r="AB1776" s="34"/>
      <c r="AC1776" s="34"/>
      <c r="AD1776" s="34"/>
      <c r="AE1776" s="34"/>
      <c r="AF1776" s="34"/>
      <c r="AG1776" s="34"/>
      <c r="AH1776" s="34"/>
      <c r="AI1776" s="34"/>
    </row>
    <row r="1777" spans="1:35" x14ac:dyDescent="0.2">
      <c r="A1777" t="s">
        <v>390</v>
      </c>
      <c r="B1777" s="9" t="s">
        <v>449</v>
      </c>
      <c r="C1777" s="1">
        <v>80048</v>
      </c>
      <c r="D1777" s="9" t="s">
        <v>248</v>
      </c>
      <c r="E1777" t="s">
        <v>171</v>
      </c>
      <c r="F1777" s="10">
        <v>107</v>
      </c>
      <c r="G1777" s="28">
        <v>73.509</v>
      </c>
      <c r="H1777" s="33">
        <v>12.5922</v>
      </c>
      <c r="I1777" s="33">
        <v>0</v>
      </c>
      <c r="J1777" s="33">
        <v>88.81</v>
      </c>
      <c r="K1777" s="33">
        <v>8.4600000000000009</v>
      </c>
      <c r="L1777" s="33">
        <v>8.4600000000000009</v>
      </c>
      <c r="M1777" s="33">
        <v>12.690000000000001</v>
      </c>
      <c r="N1777" s="33">
        <v>63.985999999999997</v>
      </c>
      <c r="O1777" s="33">
        <v>72.225000000000009</v>
      </c>
      <c r="P1777" s="33">
        <v>13.922999999999998</v>
      </c>
      <c r="Q1777" s="33">
        <v>13.922999999999998</v>
      </c>
      <c r="R1777" s="33">
        <v>78.858999999999995</v>
      </c>
      <c r="S1777" s="33">
        <v>78.003</v>
      </c>
      <c r="T1777" s="33">
        <v>72.225000000000009</v>
      </c>
      <c r="U1777" s="33">
        <v>63.985999999999997</v>
      </c>
      <c r="V1777" s="33">
        <v>69.55</v>
      </c>
      <c r="W1777" s="33">
        <v>8.4600000000000009</v>
      </c>
      <c r="X1777" s="33">
        <v>85.172000000000011</v>
      </c>
      <c r="Y1777" s="33">
        <v>10.575000000000001</v>
      </c>
      <c r="Z1777" s="33">
        <v>8.4600000000000009</v>
      </c>
      <c r="AA1777" s="33">
        <v>10.883600000000001</v>
      </c>
      <c r="AB1777" s="33">
        <v>8.4600000000000009</v>
      </c>
      <c r="AC1777" s="33">
        <v>85.600000000000009</v>
      </c>
      <c r="AD1777" s="33">
        <v>0</v>
      </c>
      <c r="AE1777" s="33">
        <v>8.4600000000000009</v>
      </c>
      <c r="AF1777" s="33">
        <v>8.4600000000000009</v>
      </c>
      <c r="AG1777" s="33">
        <v>0</v>
      </c>
      <c r="AH1777" s="33">
        <v>0</v>
      </c>
      <c r="AI1777" s="33">
        <v>88.81</v>
      </c>
    </row>
    <row r="1778" spans="1:35" x14ac:dyDescent="0.2">
      <c r="A1778" t="s">
        <v>390</v>
      </c>
      <c r="B1778" s="12"/>
      <c r="C1778" s="15"/>
      <c r="D1778" s="13"/>
      <c r="E1778" s="12"/>
      <c r="F1778" s="14"/>
      <c r="G1778" s="15"/>
      <c r="H1778" s="34"/>
      <c r="I1778" s="34"/>
      <c r="J1778" s="34"/>
      <c r="K1778" s="34"/>
      <c r="L1778" s="34"/>
      <c r="M1778" s="34"/>
      <c r="N1778" s="34"/>
      <c r="O1778" s="34"/>
      <c r="P1778" s="34"/>
      <c r="Q1778" s="34"/>
      <c r="R1778" s="34"/>
      <c r="S1778" s="34"/>
      <c r="T1778" s="34"/>
      <c r="U1778" s="34"/>
      <c r="V1778" s="34"/>
      <c r="W1778" s="34"/>
      <c r="X1778" s="34"/>
      <c r="Y1778" s="34"/>
      <c r="Z1778" s="34"/>
      <c r="AA1778" s="34"/>
      <c r="AB1778" s="34"/>
      <c r="AC1778" s="34"/>
      <c r="AD1778" s="34"/>
      <c r="AE1778" s="34"/>
      <c r="AF1778" s="34"/>
      <c r="AG1778" s="34"/>
      <c r="AH1778" s="34"/>
      <c r="AI1778" s="34"/>
    </row>
    <row r="1779" spans="1:35" ht="24" x14ac:dyDescent="0.2">
      <c r="A1779" t="s">
        <v>390</v>
      </c>
      <c r="B1779" s="9" t="s">
        <v>450</v>
      </c>
      <c r="C1779" s="1">
        <v>80053</v>
      </c>
      <c r="D1779" s="9" t="s">
        <v>249</v>
      </c>
      <c r="E1779" t="s">
        <v>171</v>
      </c>
      <c r="F1779" s="10">
        <v>130</v>
      </c>
      <c r="G1779" s="28">
        <v>89.31</v>
      </c>
      <c r="H1779" s="33">
        <v>15.716999999999999</v>
      </c>
      <c r="I1779" s="33">
        <v>0</v>
      </c>
      <c r="J1779" s="33">
        <v>107.89999999999999</v>
      </c>
      <c r="K1779" s="33">
        <v>10.56</v>
      </c>
      <c r="L1779" s="33">
        <v>10.56</v>
      </c>
      <c r="M1779" s="33">
        <v>15.84</v>
      </c>
      <c r="N1779" s="33">
        <v>77.739999999999995</v>
      </c>
      <c r="O1779" s="33">
        <v>87.75</v>
      </c>
      <c r="P1779" s="33">
        <v>17.385899999999999</v>
      </c>
      <c r="Q1779" s="33">
        <v>17.385899999999999</v>
      </c>
      <c r="R1779" s="33">
        <v>95.81</v>
      </c>
      <c r="S1779" s="33">
        <v>94.77</v>
      </c>
      <c r="T1779" s="33">
        <v>87.75</v>
      </c>
      <c r="U1779" s="33">
        <v>77.739999999999995</v>
      </c>
      <c r="V1779" s="33">
        <v>84.5</v>
      </c>
      <c r="W1779" s="33">
        <v>10.56</v>
      </c>
      <c r="X1779" s="33">
        <v>103.48</v>
      </c>
      <c r="Y1779" s="33">
        <v>13.200000000000001</v>
      </c>
      <c r="Z1779" s="33">
        <v>10.56</v>
      </c>
      <c r="AA1779" s="33">
        <v>13.5884</v>
      </c>
      <c r="AB1779" s="33">
        <v>10.56</v>
      </c>
      <c r="AC1779" s="33">
        <v>104</v>
      </c>
      <c r="AD1779" s="33">
        <v>0</v>
      </c>
      <c r="AE1779" s="33">
        <v>10.56</v>
      </c>
      <c r="AF1779" s="33">
        <v>10.56</v>
      </c>
      <c r="AG1779" s="33">
        <v>0</v>
      </c>
      <c r="AH1779" s="33">
        <v>0</v>
      </c>
      <c r="AI1779" s="33">
        <v>107.89999999999999</v>
      </c>
    </row>
    <row r="1780" spans="1:35" x14ac:dyDescent="0.2">
      <c r="A1780" t="s">
        <v>390</v>
      </c>
      <c r="B1780" s="12"/>
      <c r="C1780" s="15"/>
      <c r="D1780" s="13"/>
      <c r="E1780" s="12"/>
      <c r="F1780" s="14"/>
      <c r="G1780" s="15"/>
      <c r="H1780" s="34"/>
      <c r="I1780" s="34"/>
      <c r="J1780" s="34"/>
      <c r="K1780" s="34"/>
      <c r="L1780" s="34"/>
      <c r="M1780" s="34"/>
      <c r="N1780" s="34"/>
      <c r="O1780" s="34"/>
      <c r="P1780" s="34"/>
      <c r="Q1780" s="34"/>
      <c r="R1780" s="34"/>
      <c r="S1780" s="34"/>
      <c r="T1780" s="34"/>
      <c r="U1780" s="34"/>
      <c r="V1780" s="34"/>
      <c r="W1780" s="34"/>
      <c r="X1780" s="34"/>
      <c r="Y1780" s="34"/>
      <c r="Z1780" s="34"/>
      <c r="AA1780" s="34"/>
      <c r="AB1780" s="34"/>
      <c r="AC1780" s="34"/>
      <c r="AD1780" s="34"/>
      <c r="AE1780" s="34"/>
      <c r="AF1780" s="34"/>
      <c r="AG1780" s="34"/>
      <c r="AH1780" s="34"/>
      <c r="AI1780" s="34"/>
    </row>
    <row r="1781" spans="1:35" ht="24" x14ac:dyDescent="0.2">
      <c r="A1781" t="s">
        <v>390</v>
      </c>
      <c r="B1781" s="9" t="s">
        <v>451</v>
      </c>
      <c r="C1781" s="1">
        <v>80061</v>
      </c>
      <c r="D1781" s="9" t="s">
        <v>250</v>
      </c>
      <c r="E1781" t="s">
        <v>171</v>
      </c>
      <c r="F1781" s="10">
        <v>100</v>
      </c>
      <c r="G1781" s="28">
        <v>68.7</v>
      </c>
      <c r="H1781" s="33">
        <v>19.920600000000004</v>
      </c>
      <c r="I1781" s="33">
        <v>0</v>
      </c>
      <c r="J1781" s="33">
        <v>83</v>
      </c>
      <c r="K1781" s="33">
        <v>13.39</v>
      </c>
      <c r="L1781" s="33">
        <v>13.39</v>
      </c>
      <c r="M1781" s="33">
        <v>20.085000000000001</v>
      </c>
      <c r="N1781" s="33">
        <v>59.8</v>
      </c>
      <c r="O1781" s="33">
        <v>67.5</v>
      </c>
      <c r="P1781" s="33">
        <v>22.026900000000001</v>
      </c>
      <c r="Q1781" s="33">
        <v>22.026900000000001</v>
      </c>
      <c r="R1781" s="33">
        <v>73.7</v>
      </c>
      <c r="S1781" s="33">
        <v>72.899999999999991</v>
      </c>
      <c r="T1781" s="33">
        <v>67.5</v>
      </c>
      <c r="U1781" s="33">
        <v>59.8</v>
      </c>
      <c r="V1781" s="33">
        <v>65</v>
      </c>
      <c r="W1781" s="33">
        <v>13.39</v>
      </c>
      <c r="X1781" s="33">
        <v>79.600000000000009</v>
      </c>
      <c r="Y1781" s="33">
        <v>16.737500000000001</v>
      </c>
      <c r="Z1781" s="33">
        <v>13.39</v>
      </c>
      <c r="AA1781" s="33">
        <v>17.2224</v>
      </c>
      <c r="AB1781" s="33">
        <v>13.39</v>
      </c>
      <c r="AC1781" s="33">
        <v>80</v>
      </c>
      <c r="AD1781" s="33">
        <v>0</v>
      </c>
      <c r="AE1781" s="33">
        <v>13.39</v>
      </c>
      <c r="AF1781" s="33">
        <v>13.39</v>
      </c>
      <c r="AG1781" s="33">
        <v>0</v>
      </c>
      <c r="AH1781" s="33">
        <v>0</v>
      </c>
      <c r="AI1781" s="33">
        <v>83</v>
      </c>
    </row>
    <row r="1782" spans="1:35" x14ac:dyDescent="0.2">
      <c r="A1782" t="s">
        <v>390</v>
      </c>
      <c r="B1782" s="12"/>
      <c r="C1782" s="15"/>
      <c r="D1782" s="13"/>
      <c r="E1782" s="12"/>
      <c r="F1782" s="14"/>
      <c r="G1782" s="15"/>
      <c r="H1782" s="34"/>
      <c r="I1782" s="34"/>
      <c r="J1782" s="34"/>
      <c r="K1782" s="34"/>
      <c r="L1782" s="34"/>
      <c r="M1782" s="34"/>
      <c r="N1782" s="34"/>
      <c r="O1782" s="34"/>
      <c r="P1782" s="34"/>
      <c r="Q1782" s="34"/>
      <c r="R1782" s="34"/>
      <c r="S1782" s="34"/>
      <c r="T1782" s="34"/>
      <c r="U1782" s="34"/>
      <c r="V1782" s="34"/>
      <c r="W1782" s="34"/>
      <c r="X1782" s="34"/>
      <c r="Y1782" s="34"/>
      <c r="Z1782" s="34"/>
      <c r="AA1782" s="34"/>
      <c r="AB1782" s="34"/>
      <c r="AC1782" s="34"/>
      <c r="AD1782" s="34"/>
      <c r="AE1782" s="34"/>
      <c r="AF1782" s="34"/>
      <c r="AG1782" s="34"/>
      <c r="AH1782" s="34"/>
      <c r="AI1782" s="34"/>
    </row>
    <row r="1783" spans="1:35" x14ac:dyDescent="0.2">
      <c r="A1783" t="s">
        <v>390</v>
      </c>
      <c r="B1783" s="9" t="s">
        <v>452</v>
      </c>
      <c r="C1783" s="1">
        <v>80069</v>
      </c>
      <c r="D1783" s="9" t="s">
        <v>251</v>
      </c>
      <c r="E1783" t="s">
        <v>171</v>
      </c>
      <c r="F1783" s="10">
        <v>100</v>
      </c>
      <c r="G1783" s="28">
        <v>68.7</v>
      </c>
      <c r="H1783" s="33">
        <v>12.908400000000002</v>
      </c>
      <c r="I1783" s="33">
        <v>0</v>
      </c>
      <c r="J1783" s="33">
        <v>83</v>
      </c>
      <c r="K1783" s="33">
        <v>8.68</v>
      </c>
      <c r="L1783" s="33">
        <v>8.68</v>
      </c>
      <c r="M1783" s="33">
        <v>13.02</v>
      </c>
      <c r="N1783" s="33">
        <v>59.8</v>
      </c>
      <c r="O1783" s="33">
        <v>67.5</v>
      </c>
      <c r="P1783" s="33">
        <v>14.28</v>
      </c>
      <c r="Q1783" s="33">
        <v>14.28</v>
      </c>
      <c r="R1783" s="33">
        <v>73.7</v>
      </c>
      <c r="S1783" s="33">
        <v>72.899999999999991</v>
      </c>
      <c r="T1783" s="33">
        <v>67.5</v>
      </c>
      <c r="U1783" s="33">
        <v>59.8</v>
      </c>
      <c r="V1783" s="33">
        <v>65</v>
      </c>
      <c r="W1783" s="33">
        <v>8.68</v>
      </c>
      <c r="X1783" s="33">
        <v>79.600000000000009</v>
      </c>
      <c r="Y1783" s="33">
        <v>10.85</v>
      </c>
      <c r="Z1783" s="33">
        <v>8.68</v>
      </c>
      <c r="AA1783" s="33">
        <v>11.159600000000001</v>
      </c>
      <c r="AB1783" s="33">
        <v>8.68</v>
      </c>
      <c r="AC1783" s="33">
        <v>80</v>
      </c>
      <c r="AD1783" s="33">
        <v>0</v>
      </c>
      <c r="AE1783" s="33">
        <v>8.68</v>
      </c>
      <c r="AF1783" s="33">
        <v>8.68</v>
      </c>
      <c r="AG1783" s="33">
        <v>0</v>
      </c>
      <c r="AH1783" s="33">
        <v>0</v>
      </c>
      <c r="AI1783" s="33">
        <v>83</v>
      </c>
    </row>
    <row r="1784" spans="1:35" x14ac:dyDescent="0.2">
      <c r="A1784" t="s">
        <v>390</v>
      </c>
      <c r="B1784" s="12"/>
      <c r="C1784" s="15"/>
      <c r="D1784" s="13"/>
      <c r="E1784" s="12"/>
      <c r="F1784" s="14"/>
      <c r="G1784" s="15"/>
      <c r="H1784" s="34"/>
      <c r="I1784" s="34"/>
      <c r="J1784" s="34"/>
      <c r="K1784" s="34"/>
      <c r="L1784" s="34"/>
      <c r="M1784" s="34"/>
      <c r="N1784" s="34"/>
      <c r="O1784" s="34"/>
      <c r="P1784" s="34"/>
      <c r="Q1784" s="34"/>
      <c r="R1784" s="34"/>
      <c r="S1784" s="34"/>
      <c r="T1784" s="34"/>
      <c r="U1784" s="34"/>
      <c r="V1784" s="34"/>
      <c r="W1784" s="34"/>
      <c r="X1784" s="34"/>
      <c r="Y1784" s="34"/>
      <c r="Z1784" s="34"/>
      <c r="AA1784" s="34"/>
      <c r="AB1784" s="34"/>
      <c r="AC1784" s="34"/>
      <c r="AD1784" s="34"/>
      <c r="AE1784" s="34"/>
      <c r="AF1784" s="34"/>
      <c r="AG1784" s="34"/>
      <c r="AH1784" s="34"/>
      <c r="AI1784" s="34"/>
    </row>
    <row r="1785" spans="1:35" x14ac:dyDescent="0.2">
      <c r="A1785" t="s">
        <v>390</v>
      </c>
      <c r="B1785" s="9" t="s">
        <v>453</v>
      </c>
      <c r="C1785" s="1">
        <v>80076</v>
      </c>
      <c r="D1785" s="9" t="s">
        <v>252</v>
      </c>
      <c r="E1785" t="s">
        <v>171</v>
      </c>
      <c r="F1785" s="10">
        <v>80</v>
      </c>
      <c r="G1785" s="28">
        <v>54.960000000000008</v>
      </c>
      <c r="H1785" s="33">
        <v>12.164400000000001</v>
      </c>
      <c r="I1785" s="33">
        <v>0</v>
      </c>
      <c r="J1785" s="33">
        <v>66.399999999999991</v>
      </c>
      <c r="K1785" s="33">
        <v>8.17</v>
      </c>
      <c r="L1785" s="33">
        <v>8.17</v>
      </c>
      <c r="M1785" s="33">
        <v>12.254999999999999</v>
      </c>
      <c r="N1785" s="33">
        <v>47.839999999999996</v>
      </c>
      <c r="O1785" s="33">
        <v>54</v>
      </c>
      <c r="P1785" s="33">
        <v>13.435099999999998</v>
      </c>
      <c r="Q1785" s="33">
        <v>13.435099999999998</v>
      </c>
      <c r="R1785" s="33">
        <v>58.96</v>
      </c>
      <c r="S1785" s="33">
        <v>58.32</v>
      </c>
      <c r="T1785" s="33">
        <v>54</v>
      </c>
      <c r="U1785" s="33">
        <v>47.839999999999996</v>
      </c>
      <c r="V1785" s="33">
        <v>52</v>
      </c>
      <c r="W1785" s="33">
        <v>8.17</v>
      </c>
      <c r="X1785" s="33">
        <v>63.680000000000007</v>
      </c>
      <c r="Y1785" s="33">
        <v>10.2125</v>
      </c>
      <c r="Z1785" s="33">
        <v>8.17</v>
      </c>
      <c r="AA1785" s="33">
        <v>10.506400000000001</v>
      </c>
      <c r="AB1785" s="33">
        <v>8.17</v>
      </c>
      <c r="AC1785" s="33">
        <v>64</v>
      </c>
      <c r="AD1785" s="33">
        <v>0</v>
      </c>
      <c r="AE1785" s="33">
        <v>8.17</v>
      </c>
      <c r="AF1785" s="33">
        <v>8.17</v>
      </c>
      <c r="AG1785" s="33">
        <v>0</v>
      </c>
      <c r="AH1785" s="33">
        <v>0</v>
      </c>
      <c r="AI1785" s="33">
        <v>66.399999999999991</v>
      </c>
    </row>
    <row r="1786" spans="1:35" x14ac:dyDescent="0.2">
      <c r="A1786" t="s">
        <v>390</v>
      </c>
      <c r="B1786" s="12"/>
      <c r="C1786" s="15"/>
      <c r="D1786" s="13"/>
      <c r="E1786" s="12"/>
      <c r="F1786" s="14"/>
      <c r="G1786" s="15"/>
      <c r="H1786" s="34"/>
      <c r="I1786" s="34"/>
      <c r="J1786" s="34"/>
      <c r="K1786" s="34"/>
      <c r="L1786" s="34"/>
      <c r="M1786" s="34"/>
      <c r="N1786" s="34"/>
      <c r="O1786" s="34"/>
      <c r="P1786" s="34"/>
      <c r="Q1786" s="34"/>
      <c r="R1786" s="34"/>
      <c r="S1786" s="34"/>
      <c r="T1786" s="34"/>
      <c r="U1786" s="34"/>
      <c r="V1786" s="34"/>
      <c r="W1786" s="34"/>
      <c r="X1786" s="34"/>
      <c r="Y1786" s="34"/>
      <c r="Z1786" s="34"/>
      <c r="AA1786" s="34"/>
      <c r="AB1786" s="34"/>
      <c r="AC1786" s="34"/>
      <c r="AD1786" s="34"/>
      <c r="AE1786" s="34"/>
      <c r="AF1786" s="34"/>
      <c r="AG1786" s="34"/>
      <c r="AH1786" s="34"/>
      <c r="AI1786" s="34"/>
    </row>
    <row r="1787" spans="1:35" ht="24" x14ac:dyDescent="0.2">
      <c r="A1787" t="s">
        <v>390</v>
      </c>
      <c r="B1787" s="9" t="str">
        <f>D1787</f>
        <v>DRUG TEST PRSMV CHEM ANLYZR</v>
      </c>
      <c r="C1787" s="1">
        <v>80307</v>
      </c>
      <c r="D1787" s="9" t="s">
        <v>253</v>
      </c>
      <c r="E1787" t="s">
        <v>171</v>
      </c>
      <c r="F1787" s="10">
        <v>73</v>
      </c>
      <c r="G1787" s="28">
        <v>50.144083892617459</v>
      </c>
      <c r="H1787" s="33">
        <v>92.460599999999999</v>
      </c>
      <c r="I1787" s="33">
        <v>0</v>
      </c>
      <c r="J1787" s="33">
        <v>60.581644295302013</v>
      </c>
      <c r="K1787" s="33">
        <v>62.14</v>
      </c>
      <c r="L1787" s="33">
        <v>62.14</v>
      </c>
      <c r="M1787" s="33">
        <v>93.210000000000008</v>
      </c>
      <c r="N1787" s="33">
        <v>43.647979865771809</v>
      </c>
      <c r="O1787" s="33">
        <v>49.268204697986583</v>
      </c>
      <c r="P1787" s="33">
        <v>46.567577181208058</v>
      </c>
      <c r="Q1787" s="33">
        <v>46.567577181208058</v>
      </c>
      <c r="R1787" s="33">
        <v>53.793580536912756</v>
      </c>
      <c r="S1787" s="33">
        <v>53.209661073825501</v>
      </c>
      <c r="T1787" s="33">
        <v>49.268204697986583</v>
      </c>
      <c r="U1787" s="33">
        <v>43.647979865771809</v>
      </c>
      <c r="V1787" s="33">
        <v>47.443456375838927</v>
      </c>
      <c r="W1787" s="33">
        <v>62.14</v>
      </c>
      <c r="X1787" s="33">
        <v>58.099986577181213</v>
      </c>
      <c r="Y1787" s="33">
        <v>77.674999999999997</v>
      </c>
      <c r="Z1787" s="33">
        <v>62.14</v>
      </c>
      <c r="AA1787" s="33">
        <v>54.742449664429529</v>
      </c>
      <c r="AB1787" s="33">
        <v>62.14</v>
      </c>
      <c r="AC1787" s="33">
        <v>58.39194630872484</v>
      </c>
      <c r="AD1787" s="33">
        <v>0</v>
      </c>
      <c r="AE1787" s="33">
        <v>62.14</v>
      </c>
      <c r="AF1787" s="33">
        <v>62.14</v>
      </c>
      <c r="AG1787" s="33">
        <v>0</v>
      </c>
      <c r="AH1787" s="33">
        <v>0</v>
      </c>
      <c r="AI1787" s="33">
        <v>93.210000000000008</v>
      </c>
    </row>
    <row r="1788" spans="1:35" x14ac:dyDescent="0.2">
      <c r="A1788" t="s">
        <v>390</v>
      </c>
      <c r="B1788" s="12"/>
      <c r="C1788" s="15"/>
      <c r="D1788" s="13"/>
      <c r="E1788" s="12"/>
      <c r="F1788" s="14"/>
      <c r="G1788" s="15"/>
      <c r="H1788" s="34"/>
      <c r="I1788" s="34"/>
      <c r="J1788" s="34"/>
      <c r="K1788" s="34"/>
      <c r="L1788" s="34"/>
      <c r="M1788" s="34"/>
      <c r="N1788" s="34"/>
      <c r="O1788" s="34"/>
      <c r="P1788" s="34"/>
      <c r="Q1788" s="34"/>
      <c r="R1788" s="34"/>
      <c r="S1788" s="34"/>
      <c r="T1788" s="34"/>
      <c r="U1788" s="34"/>
      <c r="V1788" s="34"/>
      <c r="W1788" s="34"/>
      <c r="X1788" s="34"/>
      <c r="Y1788" s="34"/>
      <c r="Z1788" s="34"/>
      <c r="AA1788" s="34"/>
      <c r="AB1788" s="34"/>
      <c r="AC1788" s="34"/>
      <c r="AD1788" s="34"/>
      <c r="AE1788" s="34"/>
      <c r="AF1788" s="34"/>
      <c r="AG1788" s="34"/>
      <c r="AH1788" s="34"/>
      <c r="AI1788" s="34"/>
    </row>
    <row r="1789" spans="1:35" ht="24" x14ac:dyDescent="0.2">
      <c r="A1789" t="s">
        <v>390</v>
      </c>
      <c r="B1789" s="9" t="s">
        <v>405</v>
      </c>
      <c r="C1789" s="1">
        <v>81001</v>
      </c>
      <c r="D1789" s="9" t="s">
        <v>254</v>
      </c>
      <c r="E1789" t="s">
        <v>171</v>
      </c>
      <c r="F1789" s="10">
        <v>90</v>
      </c>
      <c r="G1789" s="28">
        <v>61.830000000000005</v>
      </c>
      <c r="H1789" s="33">
        <v>4.7244000000000002</v>
      </c>
      <c r="I1789" s="33">
        <v>0</v>
      </c>
      <c r="J1789" s="33">
        <v>74.7</v>
      </c>
      <c r="K1789" s="33">
        <v>3.17</v>
      </c>
      <c r="L1789" s="33">
        <v>3.17</v>
      </c>
      <c r="M1789" s="33">
        <v>4.7549999999999999</v>
      </c>
      <c r="N1789" s="33">
        <v>53.82</v>
      </c>
      <c r="O1789" s="33">
        <v>60.750000000000007</v>
      </c>
      <c r="P1789" s="33">
        <v>5.2002999999999995</v>
      </c>
      <c r="Q1789" s="33">
        <v>5.2002999999999995</v>
      </c>
      <c r="R1789" s="33">
        <v>66.33</v>
      </c>
      <c r="S1789" s="33">
        <v>65.61</v>
      </c>
      <c r="T1789" s="33">
        <v>60.750000000000007</v>
      </c>
      <c r="U1789" s="33">
        <v>53.82</v>
      </c>
      <c r="V1789" s="33">
        <v>58.5</v>
      </c>
      <c r="W1789" s="33">
        <v>3.17</v>
      </c>
      <c r="X1789" s="33">
        <v>71.64</v>
      </c>
      <c r="Y1789" s="33">
        <v>3.9624999999999999</v>
      </c>
      <c r="Z1789" s="33">
        <v>3.17</v>
      </c>
      <c r="AA1789" s="33">
        <v>4.0755999999999997</v>
      </c>
      <c r="AB1789" s="33">
        <v>3.17</v>
      </c>
      <c r="AC1789" s="33">
        <v>72</v>
      </c>
      <c r="AD1789" s="33">
        <v>0</v>
      </c>
      <c r="AE1789" s="33">
        <v>3.17</v>
      </c>
      <c r="AF1789" s="33">
        <v>3.17</v>
      </c>
      <c r="AG1789" s="33">
        <v>0</v>
      </c>
      <c r="AH1789" s="33">
        <v>0</v>
      </c>
      <c r="AI1789" s="33">
        <v>74.7</v>
      </c>
    </row>
    <row r="1790" spans="1:35" x14ac:dyDescent="0.2">
      <c r="A1790" t="s">
        <v>390</v>
      </c>
      <c r="B1790" s="12"/>
      <c r="C1790" s="15"/>
      <c r="D1790" s="13"/>
      <c r="E1790" s="12"/>
      <c r="F1790" s="14"/>
      <c r="G1790" s="15"/>
      <c r="H1790" s="34"/>
      <c r="I1790" s="34"/>
      <c r="J1790" s="34"/>
      <c r="K1790" s="34"/>
      <c r="L1790" s="34"/>
      <c r="M1790" s="34"/>
      <c r="N1790" s="34"/>
      <c r="O1790" s="34"/>
      <c r="P1790" s="34"/>
      <c r="Q1790" s="34"/>
      <c r="R1790" s="34"/>
      <c r="S1790" s="34"/>
      <c r="T1790" s="34"/>
      <c r="U1790" s="34"/>
      <c r="V1790" s="34"/>
      <c r="W1790" s="34"/>
      <c r="X1790" s="34"/>
      <c r="Y1790" s="34"/>
      <c r="Z1790" s="34"/>
      <c r="AA1790" s="34"/>
      <c r="AB1790" s="34"/>
      <c r="AC1790" s="34"/>
      <c r="AD1790" s="34"/>
      <c r="AE1790" s="34"/>
      <c r="AF1790" s="34"/>
      <c r="AG1790" s="34"/>
      <c r="AH1790" s="34"/>
      <c r="AI1790" s="34"/>
    </row>
    <row r="1791" spans="1:35" x14ac:dyDescent="0.2">
      <c r="A1791" t="s">
        <v>390</v>
      </c>
      <c r="B1791" s="9" t="s">
        <v>406</v>
      </c>
      <c r="C1791" s="1">
        <v>81003</v>
      </c>
      <c r="D1791" s="9" t="s">
        <v>255</v>
      </c>
      <c r="E1791" t="s">
        <v>171</v>
      </c>
      <c r="F1791" s="10">
        <v>60</v>
      </c>
      <c r="G1791" s="28">
        <v>41.220000000000006</v>
      </c>
      <c r="H1791" s="33">
        <v>3.3480000000000003</v>
      </c>
      <c r="I1791" s="33">
        <v>0</v>
      </c>
      <c r="J1791" s="33">
        <v>49.8</v>
      </c>
      <c r="K1791" s="33">
        <v>2.25</v>
      </c>
      <c r="L1791" s="33">
        <v>2.25</v>
      </c>
      <c r="M1791" s="33">
        <v>3.375</v>
      </c>
      <c r="N1791" s="33">
        <v>35.879999999999995</v>
      </c>
      <c r="O1791" s="33">
        <v>40.5</v>
      </c>
      <c r="P1791" s="33">
        <v>3.6890000000000001</v>
      </c>
      <c r="Q1791" s="33">
        <v>3.6890000000000001</v>
      </c>
      <c r="R1791" s="33">
        <v>44.22</v>
      </c>
      <c r="S1791" s="33">
        <v>43.74</v>
      </c>
      <c r="T1791" s="33">
        <v>40.5</v>
      </c>
      <c r="U1791" s="33">
        <v>35.879999999999995</v>
      </c>
      <c r="V1791" s="33">
        <v>39</v>
      </c>
      <c r="W1791" s="33">
        <v>2.25</v>
      </c>
      <c r="X1791" s="33">
        <v>47.760000000000005</v>
      </c>
      <c r="Y1791" s="33">
        <v>2.8125</v>
      </c>
      <c r="Z1791" s="33">
        <v>2.25</v>
      </c>
      <c r="AA1791" s="33">
        <v>2.8888000000000003</v>
      </c>
      <c r="AB1791" s="33">
        <v>2.25</v>
      </c>
      <c r="AC1791" s="33">
        <v>48</v>
      </c>
      <c r="AD1791" s="33">
        <v>0</v>
      </c>
      <c r="AE1791" s="33">
        <v>2.25</v>
      </c>
      <c r="AF1791" s="33">
        <v>2.25</v>
      </c>
      <c r="AG1791" s="33">
        <v>0</v>
      </c>
      <c r="AH1791" s="33">
        <v>0</v>
      </c>
      <c r="AI1791" s="33">
        <v>49.8</v>
      </c>
    </row>
    <row r="1792" spans="1:35" x14ac:dyDescent="0.2">
      <c r="A1792" t="s">
        <v>390</v>
      </c>
      <c r="B1792" s="12"/>
      <c r="C1792" s="15"/>
      <c r="D1792" s="13"/>
      <c r="E1792" s="12"/>
      <c r="F1792" s="14"/>
      <c r="G1792" s="15"/>
      <c r="H1792" s="34"/>
      <c r="I1792" s="34"/>
      <c r="J1792" s="34"/>
      <c r="K1792" s="34"/>
      <c r="L1792" s="34"/>
      <c r="M1792" s="34"/>
      <c r="N1792" s="34"/>
      <c r="O1792" s="34"/>
      <c r="P1792" s="34"/>
      <c r="Q1792" s="34"/>
      <c r="R1792" s="34"/>
      <c r="S1792" s="34"/>
      <c r="T1792" s="34"/>
      <c r="U1792" s="34"/>
      <c r="V1792" s="34"/>
      <c r="W1792" s="34"/>
      <c r="X1792" s="34"/>
      <c r="Y1792" s="34"/>
      <c r="Z1792" s="34"/>
      <c r="AA1792" s="34"/>
      <c r="AB1792" s="34"/>
      <c r="AC1792" s="34"/>
      <c r="AD1792" s="34"/>
      <c r="AE1792" s="34"/>
      <c r="AF1792" s="34"/>
      <c r="AG1792" s="34"/>
      <c r="AH1792" s="34"/>
      <c r="AI1792" s="34"/>
    </row>
    <row r="1793" spans="1:35" x14ac:dyDescent="0.2">
      <c r="A1793" t="s">
        <v>390</v>
      </c>
      <c r="B1793" s="9" t="str">
        <f>D1793</f>
        <v>URINE PREGNANCY TEST</v>
      </c>
      <c r="C1793" s="1">
        <v>81025</v>
      </c>
      <c r="D1793" s="9" t="s">
        <v>256</v>
      </c>
      <c r="E1793" t="s">
        <v>171</v>
      </c>
      <c r="F1793" s="10">
        <v>33</v>
      </c>
      <c r="G1793" s="28">
        <v>22.671000000000003</v>
      </c>
      <c r="H1793" s="33">
        <v>12.8154</v>
      </c>
      <c r="I1793" s="33">
        <v>0</v>
      </c>
      <c r="J1793" s="33">
        <v>27.389999999999997</v>
      </c>
      <c r="K1793" s="33">
        <v>8.61</v>
      </c>
      <c r="L1793" s="33">
        <v>8.61</v>
      </c>
      <c r="M1793" s="33">
        <v>12.914999999999999</v>
      </c>
      <c r="N1793" s="33">
        <v>19.733999999999998</v>
      </c>
      <c r="O1793" s="33">
        <v>22.275000000000002</v>
      </c>
      <c r="P1793" s="33">
        <v>10.400599999999999</v>
      </c>
      <c r="Q1793" s="33">
        <v>10.400599999999999</v>
      </c>
      <c r="R1793" s="33">
        <v>24.320999999999998</v>
      </c>
      <c r="S1793" s="33">
        <v>24.056999999999999</v>
      </c>
      <c r="T1793" s="33">
        <v>22.275000000000002</v>
      </c>
      <c r="U1793" s="33">
        <v>19.733999999999998</v>
      </c>
      <c r="V1793" s="33">
        <v>21.45</v>
      </c>
      <c r="W1793" s="33">
        <v>8.61</v>
      </c>
      <c r="X1793" s="33">
        <v>26.268000000000001</v>
      </c>
      <c r="Y1793" s="33">
        <v>10.762499999999999</v>
      </c>
      <c r="Z1793" s="33">
        <v>8.61</v>
      </c>
      <c r="AA1793" s="33">
        <v>8.1327999999999996</v>
      </c>
      <c r="AB1793" s="33">
        <v>8.61</v>
      </c>
      <c r="AC1793" s="33">
        <v>26.400000000000002</v>
      </c>
      <c r="AD1793" s="33">
        <v>0</v>
      </c>
      <c r="AE1793" s="33">
        <v>8.61</v>
      </c>
      <c r="AF1793" s="33">
        <v>8.61</v>
      </c>
      <c r="AG1793" s="33">
        <v>0</v>
      </c>
      <c r="AH1793" s="33">
        <v>0</v>
      </c>
      <c r="AI1793" s="33">
        <v>27.389999999999997</v>
      </c>
    </row>
    <row r="1794" spans="1:35" x14ac:dyDescent="0.2">
      <c r="A1794" t="s">
        <v>390</v>
      </c>
      <c r="B1794" s="12"/>
      <c r="C1794" s="15"/>
      <c r="D1794" s="13"/>
      <c r="E1794" s="12"/>
      <c r="F1794" s="14"/>
      <c r="G1794" s="15"/>
      <c r="H1794" s="34"/>
      <c r="I1794" s="34"/>
      <c r="J1794" s="34"/>
      <c r="K1794" s="34"/>
      <c r="L1794" s="34"/>
      <c r="M1794" s="34"/>
      <c r="N1794" s="34"/>
      <c r="O1794" s="34"/>
      <c r="P1794" s="34"/>
      <c r="Q1794" s="34"/>
      <c r="R1794" s="34"/>
      <c r="S1794" s="34"/>
      <c r="T1794" s="34"/>
      <c r="U1794" s="34"/>
      <c r="V1794" s="34"/>
      <c r="W1794" s="34"/>
      <c r="X1794" s="34"/>
      <c r="Y1794" s="34"/>
      <c r="Z1794" s="34"/>
      <c r="AA1794" s="34"/>
      <c r="AB1794" s="34"/>
      <c r="AC1794" s="34"/>
      <c r="AD1794" s="34"/>
      <c r="AE1794" s="34"/>
      <c r="AF1794" s="34"/>
      <c r="AG1794" s="34"/>
      <c r="AH1794" s="34"/>
      <c r="AI1794" s="34"/>
    </row>
    <row r="1795" spans="1:35" x14ac:dyDescent="0.2">
      <c r="A1795" t="s">
        <v>390</v>
      </c>
      <c r="B1795" s="9" t="str">
        <f>D1795</f>
        <v>BILIRUBIN DIRECT</v>
      </c>
      <c r="C1795" s="1">
        <v>82248</v>
      </c>
      <c r="D1795" s="9" t="s">
        <v>257</v>
      </c>
      <c r="E1795" t="s">
        <v>171</v>
      </c>
      <c r="F1795" s="10">
        <v>40</v>
      </c>
      <c r="G1795" s="28">
        <v>27.480000000000004</v>
      </c>
      <c r="H1795" s="33">
        <v>7.4771999999999998</v>
      </c>
      <c r="I1795" s="33">
        <v>0</v>
      </c>
      <c r="J1795" s="33">
        <v>33.199999999999996</v>
      </c>
      <c r="K1795" s="33">
        <v>5.0199999999999996</v>
      </c>
      <c r="L1795" s="33">
        <v>5.0199999999999996</v>
      </c>
      <c r="M1795" s="33">
        <v>7.5299999999999994</v>
      </c>
      <c r="N1795" s="33">
        <v>23.919999999999998</v>
      </c>
      <c r="O1795" s="33">
        <v>27</v>
      </c>
      <c r="P1795" s="33">
        <v>8.2585999999999995</v>
      </c>
      <c r="Q1795" s="33">
        <v>8.2585999999999995</v>
      </c>
      <c r="R1795" s="33">
        <v>29.48</v>
      </c>
      <c r="S1795" s="33">
        <v>29.16</v>
      </c>
      <c r="T1795" s="33">
        <v>27</v>
      </c>
      <c r="U1795" s="33">
        <v>23.919999999999998</v>
      </c>
      <c r="V1795" s="33">
        <v>26</v>
      </c>
      <c r="W1795" s="33">
        <v>5.0199999999999996</v>
      </c>
      <c r="X1795" s="33">
        <v>31.840000000000003</v>
      </c>
      <c r="Y1795" s="33">
        <v>6.2749999999999995</v>
      </c>
      <c r="Z1795" s="33">
        <v>5.0199999999999996</v>
      </c>
      <c r="AA1795" s="33">
        <v>6.4584000000000001</v>
      </c>
      <c r="AB1795" s="33">
        <v>5.0199999999999996</v>
      </c>
      <c r="AC1795" s="33">
        <v>32</v>
      </c>
      <c r="AD1795" s="33">
        <v>0</v>
      </c>
      <c r="AE1795" s="33">
        <v>5.0199999999999996</v>
      </c>
      <c r="AF1795" s="33">
        <v>5.0199999999999996</v>
      </c>
      <c r="AG1795" s="33">
        <v>0</v>
      </c>
      <c r="AH1795" s="33">
        <v>0</v>
      </c>
      <c r="AI1795" s="33">
        <v>33.199999999999996</v>
      </c>
    </row>
    <row r="1796" spans="1:35" x14ac:dyDescent="0.2">
      <c r="A1796" t="s">
        <v>390</v>
      </c>
      <c r="B1796" s="12"/>
      <c r="C1796" s="15"/>
      <c r="D1796" s="13"/>
      <c r="E1796" s="12"/>
      <c r="F1796" s="14"/>
      <c r="G1796" s="15"/>
      <c r="H1796" s="34"/>
      <c r="I1796" s="34"/>
      <c r="J1796" s="34"/>
      <c r="K1796" s="34"/>
      <c r="L1796" s="34"/>
      <c r="M1796" s="34"/>
      <c r="N1796" s="34"/>
      <c r="O1796" s="34"/>
      <c r="P1796" s="34"/>
      <c r="Q1796" s="34"/>
      <c r="R1796" s="34"/>
      <c r="S1796" s="34"/>
      <c r="T1796" s="34"/>
      <c r="U1796" s="34"/>
      <c r="V1796" s="34"/>
      <c r="W1796" s="34"/>
      <c r="X1796" s="34"/>
      <c r="Y1796" s="34"/>
      <c r="Z1796" s="34"/>
      <c r="AA1796" s="34"/>
      <c r="AB1796" s="34"/>
      <c r="AC1796" s="34"/>
      <c r="AD1796" s="34"/>
      <c r="AE1796" s="34"/>
      <c r="AF1796" s="34"/>
      <c r="AG1796" s="34"/>
      <c r="AH1796" s="34"/>
      <c r="AI1796" s="34"/>
    </row>
    <row r="1797" spans="1:35" x14ac:dyDescent="0.2">
      <c r="A1797" t="s">
        <v>390</v>
      </c>
      <c r="B1797" s="9" t="str">
        <f>D1797</f>
        <v>ASSAY OF CK (CPK)</v>
      </c>
      <c r="C1797" s="1">
        <v>82550</v>
      </c>
      <c r="D1797" s="9" t="s">
        <v>258</v>
      </c>
      <c r="E1797" t="s">
        <v>171</v>
      </c>
      <c r="F1797" s="10">
        <v>48</v>
      </c>
      <c r="G1797" s="28">
        <v>33.15743955362678</v>
      </c>
      <c r="H1797" s="33">
        <v>9.6905999999999999</v>
      </c>
      <c r="I1797" s="33">
        <v>0</v>
      </c>
      <c r="J1797" s="33">
        <v>40.059206447613136</v>
      </c>
      <c r="K1797" s="33">
        <v>6.51</v>
      </c>
      <c r="L1797" s="33">
        <v>6.51</v>
      </c>
      <c r="M1797" s="33">
        <v>9.7650000000000006</v>
      </c>
      <c r="N1797" s="33">
        <v>28.861934283942961</v>
      </c>
      <c r="O1797" s="33">
        <v>32.578270303781771</v>
      </c>
      <c r="P1797" s="33">
        <v>10.7219</v>
      </c>
      <c r="Q1797" s="33">
        <v>10.7219</v>
      </c>
      <c r="R1797" s="33">
        <v>35.57064476131432</v>
      </c>
      <c r="S1797" s="33">
        <v>35.184531928084311</v>
      </c>
      <c r="T1797" s="33">
        <v>32.578270303781771</v>
      </c>
      <c r="U1797" s="33">
        <v>28.861934283942961</v>
      </c>
      <c r="V1797" s="33">
        <v>31.371667699938001</v>
      </c>
      <c r="W1797" s="33">
        <v>6.51</v>
      </c>
      <c r="X1797" s="33">
        <v>38.41822690638562</v>
      </c>
      <c r="Y1797" s="33">
        <v>8.1374999999999993</v>
      </c>
      <c r="Z1797" s="33">
        <v>6.51</v>
      </c>
      <c r="AA1797" s="33">
        <v>8.3719999999999999</v>
      </c>
      <c r="AB1797" s="33">
        <v>6.51</v>
      </c>
      <c r="AC1797" s="33">
        <v>38.61128332300062</v>
      </c>
      <c r="AD1797" s="33">
        <v>0</v>
      </c>
      <c r="AE1797" s="33">
        <v>6.51</v>
      </c>
      <c r="AF1797" s="33">
        <v>6.51</v>
      </c>
      <c r="AG1797" s="33">
        <v>0</v>
      </c>
      <c r="AH1797" s="33">
        <v>0</v>
      </c>
      <c r="AI1797" s="33">
        <v>40.059206447613136</v>
      </c>
    </row>
    <row r="1798" spans="1:35" x14ac:dyDescent="0.2">
      <c r="A1798" t="s">
        <v>390</v>
      </c>
      <c r="B1798" s="12"/>
      <c r="C1798" s="15"/>
      <c r="D1798" s="13"/>
      <c r="E1798" s="12"/>
      <c r="F1798" s="14"/>
      <c r="G1798" s="15"/>
      <c r="H1798" s="34"/>
      <c r="I1798" s="34"/>
      <c r="J1798" s="34"/>
      <c r="K1798" s="34"/>
      <c r="L1798" s="34"/>
      <c r="M1798" s="34"/>
      <c r="N1798" s="34"/>
      <c r="O1798" s="34"/>
      <c r="P1798" s="34"/>
      <c r="Q1798" s="34"/>
      <c r="R1798" s="34"/>
      <c r="S1798" s="34"/>
      <c r="T1798" s="34"/>
      <c r="U1798" s="34"/>
      <c r="V1798" s="34"/>
      <c r="W1798" s="34"/>
      <c r="X1798" s="34"/>
      <c r="Y1798" s="34"/>
      <c r="Z1798" s="34"/>
      <c r="AA1798" s="34"/>
      <c r="AB1798" s="34"/>
      <c r="AC1798" s="34"/>
      <c r="AD1798" s="34"/>
      <c r="AE1798" s="34"/>
      <c r="AF1798" s="34"/>
      <c r="AG1798" s="34"/>
      <c r="AH1798" s="34"/>
      <c r="AI1798" s="34"/>
    </row>
    <row r="1799" spans="1:35" x14ac:dyDescent="0.2">
      <c r="A1799" t="s">
        <v>390</v>
      </c>
      <c r="B1799" s="9" t="str">
        <f>D1799</f>
        <v>ASSAY OF CREATININE</v>
      </c>
      <c r="C1799" s="1">
        <v>82565</v>
      </c>
      <c r="D1799" s="9" t="s">
        <v>259</v>
      </c>
      <c r="E1799" t="s">
        <v>171</v>
      </c>
      <c r="F1799" s="10">
        <v>48</v>
      </c>
      <c r="G1799" s="28">
        <v>32.975999999999999</v>
      </c>
      <c r="H1799" s="33">
        <v>7.6259999999999994</v>
      </c>
      <c r="I1799" s="33">
        <v>0</v>
      </c>
      <c r="J1799" s="33">
        <v>39.839999999999996</v>
      </c>
      <c r="K1799" s="33">
        <v>5.12</v>
      </c>
      <c r="L1799" s="33">
        <v>5.12</v>
      </c>
      <c r="M1799" s="33">
        <v>7.68</v>
      </c>
      <c r="N1799" s="33">
        <v>28.704000000000001</v>
      </c>
      <c r="O1799" s="33">
        <v>32.400000000000006</v>
      </c>
      <c r="P1799" s="33">
        <v>8.4132999999999996</v>
      </c>
      <c r="Q1799" s="33">
        <v>8.4132999999999996</v>
      </c>
      <c r="R1799" s="33">
        <v>35.375999999999998</v>
      </c>
      <c r="S1799" s="33">
        <v>34.991999999999997</v>
      </c>
      <c r="T1799" s="33">
        <v>32.400000000000006</v>
      </c>
      <c r="U1799" s="33">
        <v>28.704000000000001</v>
      </c>
      <c r="V1799" s="33">
        <v>31.200000000000003</v>
      </c>
      <c r="W1799" s="33">
        <v>5.12</v>
      </c>
      <c r="X1799" s="33">
        <v>38.207999999999998</v>
      </c>
      <c r="Y1799" s="33">
        <v>6.4</v>
      </c>
      <c r="Z1799" s="33">
        <v>5.12</v>
      </c>
      <c r="AA1799" s="33">
        <v>6.5872000000000002</v>
      </c>
      <c r="AB1799" s="33">
        <v>5.12</v>
      </c>
      <c r="AC1799" s="33">
        <v>38.400000000000006</v>
      </c>
      <c r="AD1799" s="33">
        <v>0</v>
      </c>
      <c r="AE1799" s="33">
        <v>5.12</v>
      </c>
      <c r="AF1799" s="33">
        <v>5.12</v>
      </c>
      <c r="AG1799" s="33">
        <v>0</v>
      </c>
      <c r="AH1799" s="33">
        <v>0</v>
      </c>
      <c r="AI1799" s="33">
        <v>39.839999999999996</v>
      </c>
    </row>
    <row r="1800" spans="1:35" x14ac:dyDescent="0.2">
      <c r="A1800" t="s">
        <v>390</v>
      </c>
      <c r="B1800" s="12"/>
      <c r="C1800" s="15"/>
      <c r="D1800" s="13"/>
      <c r="E1800" s="12"/>
      <c r="F1800" s="14"/>
      <c r="G1800" s="15"/>
      <c r="H1800" s="34"/>
      <c r="I1800" s="34"/>
      <c r="J1800" s="34"/>
      <c r="K1800" s="34"/>
      <c r="L1800" s="34"/>
      <c r="M1800" s="34"/>
      <c r="N1800" s="34"/>
      <c r="O1800" s="34"/>
      <c r="P1800" s="34"/>
      <c r="Q1800" s="34"/>
      <c r="R1800" s="34"/>
      <c r="S1800" s="34"/>
      <c r="T1800" s="34"/>
      <c r="U1800" s="34"/>
      <c r="V1800" s="34"/>
      <c r="W1800" s="34"/>
      <c r="X1800" s="34"/>
      <c r="Y1800" s="34"/>
      <c r="Z1800" s="34"/>
      <c r="AA1800" s="34"/>
      <c r="AB1800" s="34"/>
      <c r="AC1800" s="34"/>
      <c r="AD1800" s="34"/>
      <c r="AE1800" s="34"/>
      <c r="AF1800" s="34"/>
      <c r="AG1800" s="34"/>
      <c r="AH1800" s="34"/>
      <c r="AI1800" s="34"/>
    </row>
    <row r="1801" spans="1:35" x14ac:dyDescent="0.2">
      <c r="A1801" t="s">
        <v>390</v>
      </c>
      <c r="B1801" s="9" t="str">
        <f>D1801</f>
        <v>ASSAY OF URINE CREATININE</v>
      </c>
      <c r="C1801" s="1">
        <v>82570</v>
      </c>
      <c r="D1801" s="9" t="s">
        <v>260</v>
      </c>
      <c r="E1801" t="s">
        <v>171</v>
      </c>
      <c r="F1801" s="10">
        <v>40</v>
      </c>
      <c r="G1801" s="28">
        <v>27.480000000000004</v>
      </c>
      <c r="H1801" s="33">
        <v>7.7004000000000001</v>
      </c>
      <c r="I1801" s="33">
        <v>0</v>
      </c>
      <c r="J1801" s="33">
        <v>33.199999999999996</v>
      </c>
      <c r="K1801" s="33">
        <v>5.18</v>
      </c>
      <c r="L1801" s="33">
        <v>5.18</v>
      </c>
      <c r="M1801" s="33">
        <v>7.77</v>
      </c>
      <c r="N1801" s="33">
        <v>23.919999999999998</v>
      </c>
      <c r="O1801" s="33">
        <v>27</v>
      </c>
      <c r="P1801" s="33">
        <v>8.5084999999999997</v>
      </c>
      <c r="Q1801" s="33">
        <v>8.5084999999999997</v>
      </c>
      <c r="R1801" s="33">
        <v>29.48</v>
      </c>
      <c r="S1801" s="33">
        <v>29.16</v>
      </c>
      <c r="T1801" s="33">
        <v>27</v>
      </c>
      <c r="U1801" s="33">
        <v>23.919999999999998</v>
      </c>
      <c r="V1801" s="33">
        <v>26</v>
      </c>
      <c r="W1801" s="33">
        <v>5.18</v>
      </c>
      <c r="X1801" s="33">
        <v>31.840000000000003</v>
      </c>
      <c r="Y1801" s="33">
        <v>6.4749999999999996</v>
      </c>
      <c r="Z1801" s="33">
        <v>5.18</v>
      </c>
      <c r="AA1801" s="33">
        <v>6.6516000000000011</v>
      </c>
      <c r="AB1801" s="33">
        <v>5.18</v>
      </c>
      <c r="AC1801" s="33">
        <v>32</v>
      </c>
      <c r="AD1801" s="33">
        <v>0</v>
      </c>
      <c r="AE1801" s="33">
        <v>5.18</v>
      </c>
      <c r="AF1801" s="33">
        <v>5.18</v>
      </c>
      <c r="AG1801" s="33">
        <v>0</v>
      </c>
      <c r="AH1801" s="33">
        <v>0</v>
      </c>
      <c r="AI1801" s="33">
        <v>33.199999999999996</v>
      </c>
    </row>
    <row r="1802" spans="1:35" x14ac:dyDescent="0.2">
      <c r="A1802" t="s">
        <v>390</v>
      </c>
      <c r="B1802" s="12"/>
      <c r="C1802" s="15"/>
      <c r="D1802" s="13"/>
      <c r="E1802" s="12"/>
      <c r="F1802" s="14"/>
      <c r="G1802" s="15"/>
      <c r="H1802" s="34"/>
      <c r="I1802" s="34"/>
      <c r="J1802" s="34"/>
      <c r="K1802" s="34"/>
      <c r="L1802" s="34"/>
      <c r="M1802" s="34"/>
      <c r="N1802" s="34"/>
      <c r="O1802" s="34"/>
      <c r="P1802" s="34"/>
      <c r="Q1802" s="34"/>
      <c r="R1802" s="34"/>
      <c r="S1802" s="34"/>
      <c r="T1802" s="34"/>
      <c r="U1802" s="34"/>
      <c r="V1802" s="34"/>
      <c r="W1802" s="34"/>
      <c r="X1802" s="34"/>
      <c r="Y1802" s="34"/>
      <c r="Z1802" s="34"/>
      <c r="AA1802" s="34"/>
      <c r="AB1802" s="34"/>
      <c r="AC1802" s="34"/>
      <c r="AD1802" s="34"/>
      <c r="AE1802" s="34"/>
      <c r="AF1802" s="34"/>
      <c r="AG1802" s="34"/>
      <c r="AH1802" s="34"/>
      <c r="AI1802" s="34"/>
    </row>
    <row r="1803" spans="1:35" x14ac:dyDescent="0.2">
      <c r="A1803" t="s">
        <v>390</v>
      </c>
      <c r="B1803" s="9" t="str">
        <f>D1803</f>
        <v>VITAMIN B-12</v>
      </c>
      <c r="C1803" s="1">
        <v>82607</v>
      </c>
      <c r="D1803" s="9" t="s">
        <v>261</v>
      </c>
      <c r="E1803" t="s">
        <v>171</v>
      </c>
      <c r="F1803" s="10">
        <v>90</v>
      </c>
      <c r="G1803" s="28">
        <v>61.830000000000005</v>
      </c>
      <c r="H1803" s="33">
        <v>22.431600000000003</v>
      </c>
      <c r="I1803" s="33">
        <v>0</v>
      </c>
      <c r="J1803" s="33">
        <v>74.7</v>
      </c>
      <c r="K1803" s="33">
        <v>15.08</v>
      </c>
      <c r="L1803" s="33">
        <v>15.08</v>
      </c>
      <c r="M1803" s="33">
        <v>22.62</v>
      </c>
      <c r="N1803" s="33">
        <v>53.82</v>
      </c>
      <c r="O1803" s="33">
        <v>60.750000000000007</v>
      </c>
      <c r="P1803" s="33">
        <v>24.787699999999997</v>
      </c>
      <c r="Q1803" s="33">
        <v>24.787699999999997</v>
      </c>
      <c r="R1803" s="33">
        <v>66.33</v>
      </c>
      <c r="S1803" s="33">
        <v>65.61</v>
      </c>
      <c r="T1803" s="33">
        <v>60.750000000000007</v>
      </c>
      <c r="U1803" s="33">
        <v>53.82</v>
      </c>
      <c r="V1803" s="33">
        <v>58.5</v>
      </c>
      <c r="W1803" s="33">
        <v>15.08</v>
      </c>
      <c r="X1803" s="33">
        <v>71.64</v>
      </c>
      <c r="Y1803" s="33">
        <v>18.850000000000001</v>
      </c>
      <c r="Z1803" s="33">
        <v>15.08</v>
      </c>
      <c r="AA1803" s="33">
        <v>19.3752</v>
      </c>
      <c r="AB1803" s="33">
        <v>15.08</v>
      </c>
      <c r="AC1803" s="33">
        <v>72</v>
      </c>
      <c r="AD1803" s="33">
        <v>0</v>
      </c>
      <c r="AE1803" s="33">
        <v>15.08</v>
      </c>
      <c r="AF1803" s="33">
        <v>15.08</v>
      </c>
      <c r="AG1803" s="33">
        <v>0</v>
      </c>
      <c r="AH1803" s="33">
        <v>0</v>
      </c>
      <c r="AI1803" s="33">
        <v>74.7</v>
      </c>
    </row>
    <row r="1804" spans="1:35" x14ac:dyDescent="0.2">
      <c r="A1804" t="s">
        <v>390</v>
      </c>
      <c r="B1804" s="12"/>
      <c r="C1804" s="15"/>
      <c r="D1804" s="13"/>
      <c r="E1804" s="12"/>
      <c r="F1804" s="14"/>
      <c r="G1804" s="15"/>
      <c r="H1804" s="34"/>
      <c r="I1804" s="34"/>
      <c r="J1804" s="34"/>
      <c r="K1804" s="34"/>
      <c r="L1804" s="34"/>
      <c r="M1804" s="34"/>
      <c r="N1804" s="34"/>
      <c r="O1804" s="34"/>
      <c r="P1804" s="34"/>
      <c r="Q1804" s="34"/>
      <c r="R1804" s="34"/>
      <c r="S1804" s="34"/>
      <c r="T1804" s="34"/>
      <c r="U1804" s="34"/>
      <c r="V1804" s="34"/>
      <c r="W1804" s="34"/>
      <c r="X1804" s="34"/>
      <c r="Y1804" s="34"/>
      <c r="Z1804" s="34"/>
      <c r="AA1804" s="34"/>
      <c r="AB1804" s="34"/>
      <c r="AC1804" s="34"/>
      <c r="AD1804" s="34"/>
      <c r="AE1804" s="34"/>
      <c r="AF1804" s="34"/>
      <c r="AG1804" s="34"/>
      <c r="AH1804" s="34"/>
      <c r="AI1804" s="34"/>
    </row>
    <row r="1805" spans="1:35" x14ac:dyDescent="0.2">
      <c r="A1805" t="s">
        <v>390</v>
      </c>
      <c r="B1805" s="9" t="str">
        <f>D1805</f>
        <v>El-1 fecal quantitative</v>
      </c>
      <c r="C1805" s="1">
        <v>82653</v>
      </c>
      <c r="D1805" s="9" t="s">
        <v>470</v>
      </c>
      <c r="E1805" t="s">
        <v>171</v>
      </c>
      <c r="F1805" s="10">
        <v>150</v>
      </c>
      <c r="G1805" s="28">
        <v>103.05000000000001</v>
      </c>
      <c r="H1805" s="33">
        <v>34.186799999999998</v>
      </c>
      <c r="I1805" s="33">
        <v>0</v>
      </c>
      <c r="J1805" s="33">
        <v>124.5</v>
      </c>
      <c r="K1805" s="33">
        <v>22.97</v>
      </c>
      <c r="L1805" s="33">
        <v>22.97</v>
      </c>
      <c r="M1805" s="33">
        <v>34.454999999999998</v>
      </c>
      <c r="N1805" s="33">
        <v>89.7</v>
      </c>
      <c r="O1805" s="33">
        <v>101.25</v>
      </c>
      <c r="P1805" s="33">
        <v>95.7</v>
      </c>
      <c r="Q1805" s="33">
        <v>95.7</v>
      </c>
      <c r="R1805" s="33">
        <v>110.55</v>
      </c>
      <c r="S1805" s="33">
        <v>109.35</v>
      </c>
      <c r="T1805" s="33">
        <v>101.25</v>
      </c>
      <c r="U1805" s="33">
        <v>89.7</v>
      </c>
      <c r="V1805" s="33">
        <v>97.5</v>
      </c>
      <c r="W1805" s="33">
        <v>22.97</v>
      </c>
      <c r="X1805" s="33">
        <v>119.4</v>
      </c>
      <c r="Y1805" s="33">
        <v>28.712499999999999</v>
      </c>
      <c r="Z1805" s="33">
        <v>22.97</v>
      </c>
      <c r="AA1805" s="33">
        <v>112.5</v>
      </c>
      <c r="AB1805" s="33">
        <v>22.97</v>
      </c>
      <c r="AC1805" s="33">
        <v>120</v>
      </c>
      <c r="AD1805" s="33">
        <v>0</v>
      </c>
      <c r="AE1805" s="33">
        <v>22.97</v>
      </c>
      <c r="AF1805" s="33">
        <v>22.97</v>
      </c>
      <c r="AG1805" s="33">
        <v>0</v>
      </c>
      <c r="AH1805" s="33">
        <v>0</v>
      </c>
      <c r="AI1805" s="33">
        <v>124.5</v>
      </c>
    </row>
    <row r="1806" spans="1:35" x14ac:dyDescent="0.2">
      <c r="A1806" t="s">
        <v>390</v>
      </c>
      <c r="B1806" s="12"/>
      <c r="C1806" s="15"/>
      <c r="D1806" s="13"/>
      <c r="E1806" s="12"/>
      <c r="F1806" s="14"/>
      <c r="G1806" s="15"/>
      <c r="H1806" s="34"/>
      <c r="I1806" s="34"/>
      <c r="J1806" s="34"/>
      <c r="K1806" s="34"/>
      <c r="L1806" s="34"/>
      <c r="M1806" s="34"/>
      <c r="N1806" s="34"/>
      <c r="O1806" s="34"/>
      <c r="P1806" s="34"/>
      <c r="Q1806" s="34"/>
      <c r="R1806" s="34"/>
      <c r="S1806" s="34"/>
      <c r="T1806" s="34"/>
      <c r="U1806" s="34"/>
      <c r="V1806" s="34"/>
      <c r="W1806" s="34"/>
      <c r="X1806" s="34"/>
      <c r="Y1806" s="34"/>
      <c r="Z1806" s="34"/>
      <c r="AA1806" s="34"/>
      <c r="AB1806" s="34"/>
      <c r="AC1806" s="34"/>
      <c r="AD1806" s="34"/>
      <c r="AE1806" s="34"/>
      <c r="AF1806" s="34"/>
      <c r="AG1806" s="34"/>
      <c r="AH1806" s="34"/>
      <c r="AI1806" s="34"/>
    </row>
    <row r="1807" spans="1:35" x14ac:dyDescent="0.2">
      <c r="A1807" t="s">
        <v>390</v>
      </c>
      <c r="B1807" s="9" t="str">
        <f>D1807</f>
        <v>ASSAY OF FERRITIN</v>
      </c>
      <c r="C1807" s="1">
        <v>82728</v>
      </c>
      <c r="D1807" s="9" t="s">
        <v>262</v>
      </c>
      <c r="E1807" t="s">
        <v>171</v>
      </c>
      <c r="F1807" s="10">
        <v>100</v>
      </c>
      <c r="G1807" s="28">
        <v>68.7</v>
      </c>
      <c r="H1807" s="33">
        <v>20.274000000000001</v>
      </c>
      <c r="I1807" s="33">
        <v>20.167399999999997</v>
      </c>
      <c r="J1807" s="33">
        <v>83</v>
      </c>
      <c r="K1807" s="33">
        <v>13.63</v>
      </c>
      <c r="L1807" s="33">
        <v>13.63</v>
      </c>
      <c r="M1807" s="33">
        <v>20.445</v>
      </c>
      <c r="N1807" s="33">
        <v>59.8</v>
      </c>
      <c r="O1807" s="33">
        <v>67.5</v>
      </c>
      <c r="P1807" s="33">
        <v>22.407699999999998</v>
      </c>
      <c r="Q1807" s="33">
        <v>22.407699999999998</v>
      </c>
      <c r="R1807" s="33">
        <v>73.7</v>
      </c>
      <c r="S1807" s="33">
        <v>72.899999999999991</v>
      </c>
      <c r="T1807" s="33">
        <v>67.5</v>
      </c>
      <c r="U1807" s="33">
        <v>59.8</v>
      </c>
      <c r="V1807" s="33">
        <v>65</v>
      </c>
      <c r="W1807" s="33">
        <v>13.63</v>
      </c>
      <c r="X1807" s="33">
        <v>79.600000000000009</v>
      </c>
      <c r="Y1807" s="33">
        <v>17.037500000000001</v>
      </c>
      <c r="Z1807" s="33">
        <v>13.63</v>
      </c>
      <c r="AA1807" s="33">
        <v>17.5076</v>
      </c>
      <c r="AB1807" s="33">
        <v>13.63</v>
      </c>
      <c r="AC1807" s="33">
        <v>80</v>
      </c>
      <c r="AD1807" s="33">
        <v>19.971599999999999</v>
      </c>
      <c r="AE1807" s="33">
        <v>13.63</v>
      </c>
      <c r="AF1807" s="33">
        <v>13.63</v>
      </c>
      <c r="AG1807" s="33">
        <v>19.579999999999998</v>
      </c>
      <c r="AH1807" s="33">
        <v>13.63</v>
      </c>
      <c r="AI1807" s="33">
        <v>83</v>
      </c>
    </row>
    <row r="1808" spans="1:35" x14ac:dyDescent="0.2">
      <c r="A1808" t="s">
        <v>390</v>
      </c>
      <c r="B1808" s="12"/>
      <c r="C1808" s="15"/>
      <c r="D1808" s="13"/>
      <c r="E1808" s="12"/>
      <c r="F1808" s="14"/>
      <c r="G1808" s="15"/>
      <c r="H1808" s="34"/>
      <c r="I1808" s="34"/>
      <c r="J1808" s="34"/>
      <c r="K1808" s="34"/>
      <c r="L1808" s="34"/>
      <c r="M1808" s="34"/>
      <c r="N1808" s="34"/>
      <c r="O1808" s="34"/>
      <c r="P1808" s="34"/>
      <c r="Q1808" s="34"/>
      <c r="R1808" s="34"/>
      <c r="S1808" s="34"/>
      <c r="T1808" s="34"/>
      <c r="U1808" s="34"/>
      <c r="V1808" s="34"/>
      <c r="W1808" s="34"/>
      <c r="X1808" s="34"/>
      <c r="Y1808" s="34"/>
      <c r="Z1808" s="34"/>
      <c r="AA1808" s="34"/>
      <c r="AB1808" s="34"/>
      <c r="AC1808" s="34"/>
      <c r="AD1808" s="34"/>
      <c r="AE1808" s="34"/>
      <c r="AF1808" s="34"/>
      <c r="AG1808" s="34"/>
      <c r="AH1808" s="34"/>
      <c r="AI1808" s="34"/>
    </row>
    <row r="1809" spans="1:35" ht="24" x14ac:dyDescent="0.2">
      <c r="A1809" t="s">
        <v>390</v>
      </c>
      <c r="B1809" s="9" t="str">
        <f>D1809</f>
        <v>GLYCOSYLATED HEMOGLOBIN TEST</v>
      </c>
      <c r="C1809" s="1">
        <v>83036</v>
      </c>
      <c r="D1809" s="9" t="s">
        <v>263</v>
      </c>
      <c r="E1809" t="s">
        <v>171</v>
      </c>
      <c r="F1809" s="10">
        <v>70</v>
      </c>
      <c r="G1809" s="28">
        <v>48.09</v>
      </c>
      <c r="H1809" s="33">
        <v>14.452199999999999</v>
      </c>
      <c r="I1809" s="33">
        <v>0</v>
      </c>
      <c r="J1809" s="33">
        <v>58.099999999999994</v>
      </c>
      <c r="K1809" s="33">
        <v>9.7100000000000009</v>
      </c>
      <c r="L1809" s="33">
        <v>9.7100000000000009</v>
      </c>
      <c r="M1809" s="33">
        <v>14.565000000000001</v>
      </c>
      <c r="N1809" s="33">
        <v>41.86</v>
      </c>
      <c r="O1809" s="33">
        <v>47.25</v>
      </c>
      <c r="P1809" s="33">
        <v>15.969799999999999</v>
      </c>
      <c r="Q1809" s="33">
        <v>15.969799999999999</v>
      </c>
      <c r="R1809" s="33">
        <v>51.589999999999996</v>
      </c>
      <c r="S1809" s="33">
        <v>51.03</v>
      </c>
      <c r="T1809" s="33">
        <v>47.25</v>
      </c>
      <c r="U1809" s="33">
        <v>41.86</v>
      </c>
      <c r="V1809" s="33">
        <v>45.5</v>
      </c>
      <c r="W1809" s="33">
        <v>9.7100000000000009</v>
      </c>
      <c r="X1809" s="33">
        <v>55.720000000000006</v>
      </c>
      <c r="Y1809" s="33">
        <v>12.137500000000001</v>
      </c>
      <c r="Z1809" s="33">
        <v>9.7100000000000009</v>
      </c>
      <c r="AA1809" s="33">
        <v>12.475200000000001</v>
      </c>
      <c r="AB1809" s="33">
        <v>9.7100000000000009</v>
      </c>
      <c r="AC1809" s="33">
        <v>56</v>
      </c>
      <c r="AD1809" s="33">
        <v>0</v>
      </c>
      <c r="AE1809" s="33">
        <v>9.7100000000000009</v>
      </c>
      <c r="AF1809" s="33">
        <v>9.7100000000000009</v>
      </c>
      <c r="AG1809" s="33">
        <v>0</v>
      </c>
      <c r="AH1809" s="33">
        <v>0</v>
      </c>
      <c r="AI1809" s="33">
        <v>58.099999999999994</v>
      </c>
    </row>
    <row r="1810" spans="1:35" x14ac:dyDescent="0.2">
      <c r="A1810" t="s">
        <v>390</v>
      </c>
      <c r="B1810" s="12"/>
      <c r="C1810" s="15"/>
      <c r="D1810" s="13"/>
      <c r="E1810" s="12"/>
      <c r="F1810" s="14"/>
      <c r="G1810" s="15"/>
      <c r="H1810" s="34"/>
      <c r="I1810" s="34"/>
      <c r="J1810" s="34"/>
      <c r="K1810" s="34"/>
      <c r="L1810" s="34"/>
      <c r="M1810" s="34"/>
      <c r="N1810" s="34"/>
      <c r="O1810" s="34"/>
      <c r="P1810" s="34"/>
      <c r="Q1810" s="34"/>
      <c r="R1810" s="34"/>
      <c r="S1810" s="34"/>
      <c r="T1810" s="34"/>
      <c r="U1810" s="34"/>
      <c r="V1810" s="34"/>
      <c r="W1810" s="34"/>
      <c r="X1810" s="34"/>
      <c r="Y1810" s="34"/>
      <c r="Z1810" s="34"/>
      <c r="AA1810" s="34"/>
      <c r="AB1810" s="34"/>
      <c r="AC1810" s="34"/>
      <c r="AD1810" s="34"/>
      <c r="AE1810" s="34"/>
      <c r="AF1810" s="34"/>
      <c r="AG1810" s="34"/>
      <c r="AH1810" s="34"/>
      <c r="AI1810" s="34"/>
    </row>
    <row r="1811" spans="1:35" x14ac:dyDescent="0.2">
      <c r="A1811" t="s">
        <v>390</v>
      </c>
      <c r="B1811" s="9" t="str">
        <f>D1811</f>
        <v>ASSAY OF IRON</v>
      </c>
      <c r="C1811" s="1">
        <v>83540</v>
      </c>
      <c r="D1811" s="9" t="s">
        <v>264</v>
      </c>
      <c r="E1811" t="s">
        <v>171</v>
      </c>
      <c r="F1811" s="10">
        <v>50</v>
      </c>
      <c r="G1811" s="28">
        <v>34.35</v>
      </c>
      <c r="H1811" s="33">
        <v>9.6348000000000003</v>
      </c>
      <c r="I1811" s="33">
        <v>0</v>
      </c>
      <c r="J1811" s="33">
        <v>41.5</v>
      </c>
      <c r="K1811" s="33">
        <v>6.47</v>
      </c>
      <c r="L1811" s="33">
        <v>6.47</v>
      </c>
      <c r="M1811" s="33">
        <v>9.7050000000000001</v>
      </c>
      <c r="N1811" s="33">
        <v>29.9</v>
      </c>
      <c r="O1811" s="33">
        <v>33.75</v>
      </c>
      <c r="P1811" s="33">
        <v>10.650499999999999</v>
      </c>
      <c r="Q1811" s="33">
        <v>10.650499999999999</v>
      </c>
      <c r="R1811" s="33">
        <v>36.85</v>
      </c>
      <c r="S1811" s="33">
        <v>36.449999999999996</v>
      </c>
      <c r="T1811" s="33">
        <v>33.75</v>
      </c>
      <c r="U1811" s="33">
        <v>29.9</v>
      </c>
      <c r="V1811" s="33">
        <v>32.5</v>
      </c>
      <c r="W1811" s="33">
        <v>6.47</v>
      </c>
      <c r="X1811" s="33">
        <v>39.800000000000004</v>
      </c>
      <c r="Y1811" s="33">
        <v>8.0875000000000004</v>
      </c>
      <c r="Z1811" s="33">
        <v>6.47</v>
      </c>
      <c r="AA1811" s="33">
        <v>8.3260000000000005</v>
      </c>
      <c r="AB1811" s="33">
        <v>6.47</v>
      </c>
      <c r="AC1811" s="33">
        <v>40</v>
      </c>
      <c r="AD1811" s="33">
        <v>0</v>
      </c>
      <c r="AE1811" s="33">
        <v>6.47</v>
      </c>
      <c r="AF1811" s="33">
        <v>6.47</v>
      </c>
      <c r="AG1811" s="33">
        <v>0</v>
      </c>
      <c r="AH1811" s="33">
        <v>0</v>
      </c>
      <c r="AI1811" s="33">
        <v>41.5</v>
      </c>
    </row>
    <row r="1812" spans="1:35" x14ac:dyDescent="0.2">
      <c r="A1812" t="s">
        <v>390</v>
      </c>
      <c r="B1812" s="12"/>
      <c r="C1812" s="15"/>
      <c r="D1812" s="13"/>
      <c r="E1812" s="12"/>
      <c r="F1812" s="14"/>
      <c r="G1812" s="15"/>
      <c r="H1812" s="34"/>
      <c r="I1812" s="34"/>
      <c r="J1812" s="34"/>
      <c r="K1812" s="34"/>
      <c r="L1812" s="34"/>
      <c r="M1812" s="34"/>
      <c r="N1812" s="34"/>
      <c r="O1812" s="34"/>
      <c r="P1812" s="34"/>
      <c r="Q1812" s="34"/>
      <c r="R1812" s="34"/>
      <c r="S1812" s="34"/>
      <c r="T1812" s="34"/>
      <c r="U1812" s="34"/>
      <c r="V1812" s="34"/>
      <c r="W1812" s="34"/>
      <c r="X1812" s="34"/>
      <c r="Y1812" s="34"/>
      <c r="Z1812" s="34"/>
      <c r="AA1812" s="34"/>
      <c r="AB1812" s="34"/>
      <c r="AC1812" s="34"/>
      <c r="AD1812" s="34"/>
      <c r="AE1812" s="34"/>
      <c r="AF1812" s="34"/>
      <c r="AG1812" s="34"/>
      <c r="AH1812" s="34"/>
      <c r="AI1812" s="34"/>
    </row>
    <row r="1813" spans="1:35" x14ac:dyDescent="0.2">
      <c r="A1813" t="s">
        <v>390</v>
      </c>
      <c r="B1813" s="9" t="str">
        <f>D1813</f>
        <v>ASSAY OF LACTIC ACID</v>
      </c>
      <c r="C1813" s="1">
        <v>83605</v>
      </c>
      <c r="D1813" s="9" t="s">
        <v>265</v>
      </c>
      <c r="E1813" t="s">
        <v>171</v>
      </c>
      <c r="F1813" s="10">
        <v>150</v>
      </c>
      <c r="G1813" s="28">
        <v>103.05000000000001</v>
      </c>
      <c r="H1813" s="33">
        <v>17.223600000000001</v>
      </c>
      <c r="I1813" s="33">
        <v>0</v>
      </c>
      <c r="J1813" s="33">
        <v>124.5</v>
      </c>
      <c r="K1813" s="33">
        <v>11.57</v>
      </c>
      <c r="L1813" s="33">
        <v>11.57</v>
      </c>
      <c r="M1813" s="33">
        <v>17.355</v>
      </c>
      <c r="N1813" s="33">
        <v>89.7</v>
      </c>
      <c r="O1813" s="33">
        <v>101.25</v>
      </c>
      <c r="P1813" s="33">
        <v>17.564399999999999</v>
      </c>
      <c r="Q1813" s="33">
        <v>17.564399999999999</v>
      </c>
      <c r="R1813" s="33">
        <v>110.55</v>
      </c>
      <c r="S1813" s="33">
        <v>109.35</v>
      </c>
      <c r="T1813" s="33">
        <v>101.25</v>
      </c>
      <c r="U1813" s="33">
        <v>89.7</v>
      </c>
      <c r="V1813" s="33">
        <v>97.5</v>
      </c>
      <c r="W1813" s="33">
        <v>11.57</v>
      </c>
      <c r="X1813" s="33">
        <v>119.4</v>
      </c>
      <c r="Y1813" s="33">
        <v>14.4625</v>
      </c>
      <c r="Z1813" s="33">
        <v>11.57</v>
      </c>
      <c r="AA1813" s="33">
        <v>13.7264</v>
      </c>
      <c r="AB1813" s="33">
        <v>11.57</v>
      </c>
      <c r="AC1813" s="33">
        <v>120</v>
      </c>
      <c r="AD1813" s="33">
        <v>0</v>
      </c>
      <c r="AE1813" s="33">
        <v>11.57</v>
      </c>
      <c r="AF1813" s="33">
        <v>11.57</v>
      </c>
      <c r="AG1813" s="33">
        <v>0</v>
      </c>
      <c r="AH1813" s="33">
        <v>0</v>
      </c>
      <c r="AI1813" s="33">
        <v>124.5</v>
      </c>
    </row>
    <row r="1814" spans="1:35" x14ac:dyDescent="0.2">
      <c r="A1814" t="s">
        <v>390</v>
      </c>
      <c r="B1814" s="12"/>
      <c r="C1814" s="15"/>
      <c r="D1814" s="13"/>
      <c r="E1814" s="12"/>
      <c r="F1814" s="14"/>
      <c r="G1814" s="15"/>
      <c r="H1814" s="34"/>
      <c r="I1814" s="34"/>
      <c r="J1814" s="34"/>
      <c r="K1814" s="34"/>
      <c r="L1814" s="34"/>
      <c r="M1814" s="34"/>
      <c r="N1814" s="34"/>
      <c r="O1814" s="34"/>
      <c r="P1814" s="34"/>
      <c r="Q1814" s="34"/>
      <c r="R1814" s="34"/>
      <c r="S1814" s="34"/>
      <c r="T1814" s="34"/>
      <c r="U1814" s="34"/>
      <c r="V1814" s="34"/>
      <c r="W1814" s="34"/>
      <c r="X1814" s="34"/>
      <c r="Y1814" s="34"/>
      <c r="Z1814" s="34"/>
      <c r="AA1814" s="34"/>
      <c r="AB1814" s="34"/>
      <c r="AC1814" s="34"/>
      <c r="AD1814" s="34"/>
      <c r="AE1814" s="34"/>
      <c r="AF1814" s="34"/>
      <c r="AG1814" s="34"/>
      <c r="AH1814" s="34"/>
      <c r="AI1814" s="34"/>
    </row>
    <row r="1815" spans="1:35" x14ac:dyDescent="0.2">
      <c r="A1815" t="s">
        <v>390</v>
      </c>
      <c r="B1815" s="9" t="str">
        <f>D1815</f>
        <v>ASSAY OF LIPASE</v>
      </c>
      <c r="C1815" s="1">
        <v>83690</v>
      </c>
      <c r="D1815" s="9" t="s">
        <v>266</v>
      </c>
      <c r="E1815" t="s">
        <v>171</v>
      </c>
      <c r="F1815" s="10">
        <v>130</v>
      </c>
      <c r="G1815" s="28">
        <v>89.31</v>
      </c>
      <c r="H1815" s="33">
        <v>10.2486</v>
      </c>
      <c r="I1815" s="33">
        <v>0</v>
      </c>
      <c r="J1815" s="33">
        <v>107.89999999999999</v>
      </c>
      <c r="K1815" s="33">
        <v>6.89</v>
      </c>
      <c r="L1815" s="33">
        <v>6.89</v>
      </c>
      <c r="M1815" s="33">
        <v>10.334999999999999</v>
      </c>
      <c r="N1815" s="33">
        <v>77.739999999999995</v>
      </c>
      <c r="O1815" s="33">
        <v>87.75</v>
      </c>
      <c r="P1815" s="33">
        <v>7.6516999999999991</v>
      </c>
      <c r="Q1815" s="33">
        <v>7.6516999999999991</v>
      </c>
      <c r="R1815" s="33">
        <v>95.81</v>
      </c>
      <c r="S1815" s="33">
        <v>94.77</v>
      </c>
      <c r="T1815" s="33">
        <v>87.75</v>
      </c>
      <c r="U1815" s="33">
        <v>77.739999999999995</v>
      </c>
      <c r="V1815" s="33">
        <v>84.5</v>
      </c>
      <c r="W1815" s="33">
        <v>6.89</v>
      </c>
      <c r="X1815" s="33">
        <v>103.48</v>
      </c>
      <c r="Y1815" s="33">
        <v>8.6124999999999989</v>
      </c>
      <c r="Z1815" s="33">
        <v>6.89</v>
      </c>
      <c r="AA1815" s="33">
        <v>5.98</v>
      </c>
      <c r="AB1815" s="33">
        <v>6.89</v>
      </c>
      <c r="AC1815" s="33">
        <v>104</v>
      </c>
      <c r="AD1815" s="33">
        <v>0</v>
      </c>
      <c r="AE1815" s="33">
        <v>6.89</v>
      </c>
      <c r="AF1815" s="33">
        <v>6.89</v>
      </c>
      <c r="AG1815" s="33">
        <v>0</v>
      </c>
      <c r="AH1815" s="33">
        <v>0</v>
      </c>
      <c r="AI1815" s="33">
        <v>107.89999999999999</v>
      </c>
    </row>
    <row r="1816" spans="1:35" x14ac:dyDescent="0.2">
      <c r="A1816" t="s">
        <v>390</v>
      </c>
      <c r="B1816" s="12"/>
      <c r="C1816" s="15"/>
      <c r="D1816" s="13"/>
      <c r="E1816" s="12"/>
      <c r="F1816" s="14"/>
      <c r="G1816" s="15"/>
      <c r="H1816" s="34"/>
      <c r="I1816" s="34"/>
      <c r="J1816" s="34"/>
      <c r="K1816" s="34"/>
      <c r="L1816" s="34"/>
      <c r="M1816" s="34"/>
      <c r="N1816" s="34"/>
      <c r="O1816" s="34"/>
      <c r="P1816" s="34"/>
      <c r="Q1816" s="34"/>
      <c r="R1816" s="34"/>
      <c r="S1816" s="34"/>
      <c r="T1816" s="34"/>
      <c r="U1816" s="34"/>
      <c r="V1816" s="34"/>
      <c r="W1816" s="34"/>
      <c r="X1816" s="34"/>
      <c r="Y1816" s="34"/>
      <c r="Z1816" s="34"/>
      <c r="AA1816" s="34"/>
      <c r="AB1816" s="34"/>
      <c r="AC1816" s="34"/>
      <c r="AD1816" s="34"/>
      <c r="AE1816" s="34"/>
      <c r="AF1816" s="34"/>
      <c r="AG1816" s="34"/>
      <c r="AH1816" s="34"/>
      <c r="AI1816" s="34"/>
    </row>
    <row r="1817" spans="1:35" x14ac:dyDescent="0.2">
      <c r="A1817" t="s">
        <v>390</v>
      </c>
      <c r="B1817" s="9" t="str">
        <f>D1817</f>
        <v>ASSAY OF MAGNESIUM</v>
      </c>
      <c r="C1817" s="1">
        <v>83735</v>
      </c>
      <c r="D1817" s="9" t="s">
        <v>267</v>
      </c>
      <c r="E1817" t="s">
        <v>171</v>
      </c>
      <c r="F1817" s="10">
        <v>70</v>
      </c>
      <c r="G1817" s="28">
        <v>48.08210117849957</v>
      </c>
      <c r="H1817" s="33">
        <v>9.9696000000000016</v>
      </c>
      <c r="I1817" s="33">
        <v>0</v>
      </c>
      <c r="J1817" s="33">
        <v>58.09045702788157</v>
      </c>
      <c r="K1817" s="33">
        <v>6.7</v>
      </c>
      <c r="L1817" s="33">
        <v>6.7</v>
      </c>
      <c r="M1817" s="33">
        <v>10.050000000000001</v>
      </c>
      <c r="N1817" s="33">
        <v>41.853124461052026</v>
      </c>
      <c r="O1817" s="33">
        <v>47.242239149180804</v>
      </c>
      <c r="P1817" s="33">
        <v>11.019399999999999</v>
      </c>
      <c r="Q1817" s="33">
        <v>11.019399999999999</v>
      </c>
      <c r="R1817" s="33">
        <v>51.58152630066111</v>
      </c>
      <c r="S1817" s="33">
        <v>51.021618281115259</v>
      </c>
      <c r="T1817" s="33">
        <v>47.242239149180804</v>
      </c>
      <c r="U1817" s="33">
        <v>41.853124461052026</v>
      </c>
      <c r="V1817" s="33">
        <v>45.492526588100034</v>
      </c>
      <c r="W1817" s="33">
        <v>6.7</v>
      </c>
      <c r="X1817" s="33">
        <v>55.710847944811732</v>
      </c>
      <c r="Y1817" s="33">
        <v>8.375</v>
      </c>
      <c r="Z1817" s="33">
        <v>6.7</v>
      </c>
      <c r="AA1817" s="33">
        <v>8.6112000000000002</v>
      </c>
      <c r="AB1817" s="33">
        <v>6.7</v>
      </c>
      <c r="AC1817" s="33">
        <v>55.990801954584654</v>
      </c>
      <c r="AD1817" s="33">
        <v>0</v>
      </c>
      <c r="AE1817" s="33">
        <v>6.7</v>
      </c>
      <c r="AF1817" s="33">
        <v>6.7</v>
      </c>
      <c r="AG1817" s="33">
        <v>0</v>
      </c>
      <c r="AH1817" s="33">
        <v>0</v>
      </c>
      <c r="AI1817" s="33">
        <v>58.09045702788157</v>
      </c>
    </row>
    <row r="1818" spans="1:35" x14ac:dyDescent="0.2">
      <c r="A1818" t="s">
        <v>390</v>
      </c>
      <c r="B1818" s="12"/>
      <c r="C1818" s="15"/>
      <c r="D1818" s="13"/>
      <c r="E1818" s="12"/>
      <c r="F1818" s="14"/>
      <c r="G1818" s="15"/>
      <c r="H1818" s="34"/>
      <c r="I1818" s="34"/>
      <c r="J1818" s="34"/>
      <c r="K1818" s="34"/>
      <c r="L1818" s="34"/>
      <c r="M1818" s="34"/>
      <c r="N1818" s="34"/>
      <c r="O1818" s="34"/>
      <c r="P1818" s="34"/>
      <c r="Q1818" s="34"/>
      <c r="R1818" s="34"/>
      <c r="S1818" s="34"/>
      <c r="T1818" s="34"/>
      <c r="U1818" s="34"/>
      <c r="V1818" s="34"/>
      <c r="W1818" s="34"/>
      <c r="X1818" s="34"/>
      <c r="Y1818" s="34"/>
      <c r="Z1818" s="34"/>
      <c r="AA1818" s="34"/>
      <c r="AB1818" s="34"/>
      <c r="AC1818" s="34"/>
      <c r="AD1818" s="34"/>
      <c r="AE1818" s="34"/>
      <c r="AF1818" s="34"/>
      <c r="AG1818" s="34"/>
      <c r="AH1818" s="34"/>
      <c r="AI1818" s="34"/>
    </row>
    <row r="1819" spans="1:35" x14ac:dyDescent="0.2">
      <c r="A1819" t="s">
        <v>390</v>
      </c>
      <c r="B1819" s="9" t="str">
        <f>D1819</f>
        <v>ASSAY OF NATRIURETIC PEPTIDE</v>
      </c>
      <c r="C1819" s="1">
        <v>83880</v>
      </c>
      <c r="D1819" s="9" t="s">
        <v>268</v>
      </c>
      <c r="E1819" t="s">
        <v>171</v>
      </c>
      <c r="F1819" s="10">
        <v>100</v>
      </c>
      <c r="G1819" s="28">
        <v>68.7</v>
      </c>
      <c r="H1819" s="33">
        <v>58.422600000000003</v>
      </c>
      <c r="I1819" s="33">
        <v>0</v>
      </c>
      <c r="J1819" s="33">
        <v>83</v>
      </c>
      <c r="K1819" s="33">
        <v>39.26</v>
      </c>
      <c r="L1819" s="33">
        <v>39.26</v>
      </c>
      <c r="M1819" s="33">
        <v>58.89</v>
      </c>
      <c r="N1819" s="33">
        <v>59.8</v>
      </c>
      <c r="O1819" s="33">
        <v>67.5</v>
      </c>
      <c r="P1819" s="33">
        <v>51.229499999999994</v>
      </c>
      <c r="Q1819" s="33">
        <v>51.229499999999994</v>
      </c>
      <c r="R1819" s="33">
        <v>73.7</v>
      </c>
      <c r="S1819" s="33">
        <v>72.899999999999991</v>
      </c>
      <c r="T1819" s="33">
        <v>67.5</v>
      </c>
      <c r="U1819" s="33">
        <v>59.8</v>
      </c>
      <c r="V1819" s="33">
        <v>65</v>
      </c>
      <c r="W1819" s="33">
        <v>39.26</v>
      </c>
      <c r="X1819" s="33">
        <v>79.600000000000009</v>
      </c>
      <c r="Y1819" s="33">
        <v>49.074999999999996</v>
      </c>
      <c r="Z1819" s="33">
        <v>39.26</v>
      </c>
      <c r="AA1819" s="33">
        <v>39.606000000000002</v>
      </c>
      <c r="AB1819" s="33">
        <v>39.26</v>
      </c>
      <c r="AC1819" s="33">
        <v>80</v>
      </c>
      <c r="AD1819" s="33">
        <v>0</v>
      </c>
      <c r="AE1819" s="33">
        <v>39.26</v>
      </c>
      <c r="AF1819" s="33">
        <v>39.26</v>
      </c>
      <c r="AG1819" s="33">
        <v>0</v>
      </c>
      <c r="AH1819" s="33">
        <v>0</v>
      </c>
      <c r="AI1819" s="33">
        <v>83</v>
      </c>
    </row>
    <row r="1820" spans="1:35" x14ac:dyDescent="0.2">
      <c r="A1820" t="s">
        <v>390</v>
      </c>
      <c r="B1820" s="12"/>
      <c r="C1820" s="15"/>
      <c r="D1820" s="13"/>
      <c r="E1820" s="12"/>
      <c r="F1820" s="14"/>
      <c r="G1820" s="15"/>
      <c r="H1820" s="34"/>
      <c r="I1820" s="34"/>
      <c r="J1820" s="34"/>
      <c r="K1820" s="34"/>
      <c r="L1820" s="34"/>
      <c r="M1820" s="34"/>
      <c r="N1820" s="34"/>
      <c r="O1820" s="34"/>
      <c r="P1820" s="34"/>
      <c r="Q1820" s="34"/>
      <c r="R1820" s="34"/>
      <c r="S1820" s="34"/>
      <c r="T1820" s="34"/>
      <c r="U1820" s="34"/>
      <c r="V1820" s="34"/>
      <c r="W1820" s="34"/>
      <c r="X1820" s="34"/>
      <c r="Y1820" s="34"/>
      <c r="Z1820" s="34"/>
      <c r="AA1820" s="34"/>
      <c r="AB1820" s="34"/>
      <c r="AC1820" s="34"/>
      <c r="AD1820" s="34"/>
      <c r="AE1820" s="34"/>
      <c r="AF1820" s="34"/>
      <c r="AG1820" s="34"/>
      <c r="AH1820" s="34"/>
      <c r="AI1820" s="34"/>
    </row>
    <row r="1821" spans="1:35" x14ac:dyDescent="0.2">
      <c r="A1821" t="s">
        <v>390</v>
      </c>
      <c r="B1821" s="9" t="str">
        <f>D1821</f>
        <v>ASSAY FOR CALPROTECTIN FECAL</v>
      </c>
      <c r="C1821" s="1">
        <v>83993</v>
      </c>
      <c r="D1821" s="9" t="s">
        <v>269</v>
      </c>
      <c r="E1821" t="s">
        <v>171</v>
      </c>
      <c r="F1821" s="10">
        <v>300</v>
      </c>
      <c r="G1821" s="28">
        <v>206.10000000000002</v>
      </c>
      <c r="H1821" s="33">
        <v>29.202000000000002</v>
      </c>
      <c r="I1821" s="33">
        <v>0</v>
      </c>
      <c r="J1821" s="33">
        <v>249</v>
      </c>
      <c r="K1821" s="33">
        <v>19.63</v>
      </c>
      <c r="L1821" s="33">
        <v>19.63</v>
      </c>
      <c r="M1821" s="33">
        <v>29.445</v>
      </c>
      <c r="N1821" s="33">
        <v>179.4</v>
      </c>
      <c r="O1821" s="33">
        <v>202.5</v>
      </c>
      <c r="P1821" s="33">
        <v>191.4</v>
      </c>
      <c r="Q1821" s="33">
        <v>191.4</v>
      </c>
      <c r="R1821" s="33">
        <v>221.1</v>
      </c>
      <c r="S1821" s="33">
        <v>218.7</v>
      </c>
      <c r="T1821" s="33">
        <v>202.5</v>
      </c>
      <c r="U1821" s="33">
        <v>179.4</v>
      </c>
      <c r="V1821" s="33">
        <v>195</v>
      </c>
      <c r="W1821" s="33">
        <v>19.63</v>
      </c>
      <c r="X1821" s="33">
        <v>238.8</v>
      </c>
      <c r="Y1821" s="33">
        <v>24.537499999999998</v>
      </c>
      <c r="Z1821" s="33">
        <v>19.63</v>
      </c>
      <c r="AA1821" s="33">
        <v>225</v>
      </c>
      <c r="AB1821" s="33">
        <v>19.63</v>
      </c>
      <c r="AC1821" s="33">
        <v>240</v>
      </c>
      <c r="AD1821" s="33">
        <v>0</v>
      </c>
      <c r="AE1821" s="33">
        <v>19.63</v>
      </c>
      <c r="AF1821" s="33">
        <v>19.63</v>
      </c>
      <c r="AG1821" s="33">
        <v>0</v>
      </c>
      <c r="AH1821" s="33">
        <v>0</v>
      </c>
      <c r="AI1821" s="33">
        <v>249</v>
      </c>
    </row>
    <row r="1822" spans="1:35" x14ac:dyDescent="0.2">
      <c r="A1822" t="s">
        <v>390</v>
      </c>
      <c r="B1822" s="12"/>
      <c r="C1822" s="15"/>
      <c r="D1822" s="13"/>
      <c r="E1822" s="12"/>
      <c r="F1822" s="14"/>
      <c r="G1822" s="15"/>
      <c r="H1822" s="34"/>
      <c r="I1822" s="34"/>
      <c r="J1822" s="34"/>
      <c r="K1822" s="34"/>
      <c r="L1822" s="34"/>
      <c r="M1822" s="34"/>
      <c r="N1822" s="34"/>
      <c r="O1822" s="34"/>
      <c r="P1822" s="34"/>
      <c r="Q1822" s="34"/>
      <c r="R1822" s="34"/>
      <c r="S1822" s="34"/>
      <c r="T1822" s="34"/>
      <c r="U1822" s="34"/>
      <c r="V1822" s="34"/>
      <c r="W1822" s="34"/>
      <c r="X1822" s="34"/>
      <c r="Y1822" s="34"/>
      <c r="Z1822" s="34"/>
      <c r="AA1822" s="34"/>
      <c r="AB1822" s="34"/>
      <c r="AC1822" s="34"/>
      <c r="AD1822" s="34"/>
      <c r="AE1822" s="34"/>
      <c r="AF1822" s="34"/>
      <c r="AG1822" s="34"/>
      <c r="AH1822" s="34"/>
      <c r="AI1822" s="34"/>
    </row>
    <row r="1823" spans="1:35" x14ac:dyDescent="0.2">
      <c r="A1823" t="s">
        <v>390</v>
      </c>
      <c r="B1823" s="9" t="str">
        <f>D1823</f>
        <v>EVAL AMNIOTIC FLUID PROTEIN</v>
      </c>
      <c r="C1823" s="1">
        <v>84112</v>
      </c>
      <c r="D1823" s="9" t="s">
        <v>270</v>
      </c>
      <c r="E1823" t="s">
        <v>171</v>
      </c>
      <c r="F1823" s="10">
        <v>290</v>
      </c>
      <c r="G1823" s="28">
        <v>199.23000000000002</v>
      </c>
      <c r="H1823" s="33">
        <v>145.9914</v>
      </c>
      <c r="I1823" s="33">
        <v>0</v>
      </c>
      <c r="J1823" s="33">
        <v>240.7</v>
      </c>
      <c r="K1823" s="33">
        <v>98.11</v>
      </c>
      <c r="L1823" s="33">
        <v>98.11</v>
      </c>
      <c r="M1823" s="33">
        <v>147.16499999999999</v>
      </c>
      <c r="N1823" s="33">
        <v>173.42</v>
      </c>
      <c r="O1823" s="33">
        <v>195.75</v>
      </c>
      <c r="P1823" s="33">
        <v>185.02</v>
      </c>
      <c r="Q1823" s="33">
        <v>185.02</v>
      </c>
      <c r="R1823" s="33">
        <v>213.73</v>
      </c>
      <c r="S1823" s="33">
        <v>211.41</v>
      </c>
      <c r="T1823" s="33">
        <v>195.75</v>
      </c>
      <c r="U1823" s="33">
        <v>173.42</v>
      </c>
      <c r="V1823" s="33">
        <v>188.5</v>
      </c>
      <c r="W1823" s="33">
        <v>98.11</v>
      </c>
      <c r="X1823" s="33">
        <v>230.84</v>
      </c>
      <c r="Y1823" s="33">
        <v>122.6375</v>
      </c>
      <c r="Z1823" s="33">
        <v>98.11</v>
      </c>
      <c r="AA1823" s="33">
        <v>217.5</v>
      </c>
      <c r="AB1823" s="33">
        <v>98.11</v>
      </c>
      <c r="AC1823" s="33">
        <v>232</v>
      </c>
      <c r="AD1823" s="33">
        <v>0</v>
      </c>
      <c r="AE1823" s="33">
        <v>98.11</v>
      </c>
      <c r="AF1823" s="33">
        <v>98.11</v>
      </c>
      <c r="AG1823" s="33">
        <v>0</v>
      </c>
      <c r="AH1823" s="33">
        <v>0</v>
      </c>
      <c r="AI1823" s="33">
        <v>240.7</v>
      </c>
    </row>
    <row r="1824" spans="1:35" x14ac:dyDescent="0.2">
      <c r="A1824" t="s">
        <v>390</v>
      </c>
      <c r="B1824" s="12"/>
      <c r="C1824" s="15"/>
      <c r="D1824" s="13"/>
      <c r="E1824" s="12"/>
      <c r="F1824" s="14"/>
      <c r="G1824" s="15"/>
      <c r="H1824" s="34"/>
      <c r="I1824" s="34"/>
      <c r="J1824" s="34"/>
      <c r="K1824" s="34"/>
      <c r="L1824" s="34"/>
      <c r="M1824" s="34"/>
      <c r="N1824" s="34"/>
      <c r="O1824" s="34"/>
      <c r="P1824" s="34"/>
      <c r="Q1824" s="34"/>
      <c r="R1824" s="34"/>
      <c r="S1824" s="34"/>
      <c r="T1824" s="34"/>
      <c r="U1824" s="34"/>
      <c r="V1824" s="34"/>
      <c r="W1824" s="34"/>
      <c r="X1824" s="34"/>
      <c r="Y1824" s="34"/>
      <c r="Z1824" s="34"/>
      <c r="AA1824" s="34"/>
      <c r="AB1824" s="34"/>
      <c r="AC1824" s="34"/>
      <c r="AD1824" s="34"/>
      <c r="AE1824" s="34"/>
      <c r="AF1824" s="34"/>
      <c r="AG1824" s="34"/>
      <c r="AH1824" s="34"/>
      <c r="AI1824" s="34"/>
    </row>
    <row r="1825" spans="1:35" x14ac:dyDescent="0.2">
      <c r="A1825" t="s">
        <v>390</v>
      </c>
      <c r="B1825" s="9" t="s">
        <v>407</v>
      </c>
      <c r="C1825" s="1">
        <v>84153</v>
      </c>
      <c r="D1825" s="9" t="s">
        <v>271</v>
      </c>
      <c r="E1825" t="s">
        <v>171</v>
      </c>
      <c r="F1825" s="10">
        <v>80</v>
      </c>
      <c r="G1825" s="28">
        <v>54.960000000000008</v>
      </c>
      <c r="H1825" s="33">
        <v>27.360600000000002</v>
      </c>
      <c r="I1825" s="33">
        <v>0</v>
      </c>
      <c r="J1825" s="33">
        <v>66.399999999999991</v>
      </c>
      <c r="K1825" s="33">
        <v>18.39</v>
      </c>
      <c r="L1825" s="33">
        <v>18.39</v>
      </c>
      <c r="M1825" s="33">
        <v>27.585000000000001</v>
      </c>
      <c r="N1825" s="33">
        <v>47.839999999999996</v>
      </c>
      <c r="O1825" s="33">
        <v>54</v>
      </c>
      <c r="P1825" s="33">
        <v>30.2498</v>
      </c>
      <c r="Q1825" s="33">
        <v>30.2498</v>
      </c>
      <c r="R1825" s="33">
        <v>58.96</v>
      </c>
      <c r="S1825" s="33">
        <v>58.32</v>
      </c>
      <c r="T1825" s="33">
        <v>54</v>
      </c>
      <c r="U1825" s="33">
        <v>47.839999999999996</v>
      </c>
      <c r="V1825" s="33">
        <v>52</v>
      </c>
      <c r="W1825" s="33">
        <v>18.39</v>
      </c>
      <c r="X1825" s="33">
        <v>63.680000000000007</v>
      </c>
      <c r="Y1825" s="33">
        <v>22.987500000000001</v>
      </c>
      <c r="Z1825" s="33">
        <v>18.39</v>
      </c>
      <c r="AA1825" s="33">
        <v>23.644000000000002</v>
      </c>
      <c r="AB1825" s="33">
        <v>18.39</v>
      </c>
      <c r="AC1825" s="33">
        <v>64</v>
      </c>
      <c r="AD1825" s="33">
        <v>0</v>
      </c>
      <c r="AE1825" s="33">
        <v>18.39</v>
      </c>
      <c r="AF1825" s="33">
        <v>18.39</v>
      </c>
      <c r="AG1825" s="33">
        <v>0</v>
      </c>
      <c r="AH1825" s="33">
        <v>0</v>
      </c>
      <c r="AI1825" s="33">
        <v>66.399999999999991</v>
      </c>
    </row>
    <row r="1826" spans="1:35" x14ac:dyDescent="0.2">
      <c r="A1826" t="s">
        <v>390</v>
      </c>
      <c r="B1826" s="12"/>
      <c r="C1826" s="15"/>
      <c r="D1826" s="13"/>
      <c r="E1826" s="12"/>
      <c r="F1826" s="14"/>
      <c r="G1826" s="15"/>
      <c r="H1826" s="34"/>
      <c r="I1826" s="34"/>
      <c r="J1826" s="34"/>
      <c r="K1826" s="34"/>
      <c r="L1826" s="34"/>
      <c r="M1826" s="34"/>
      <c r="N1826" s="34"/>
      <c r="O1826" s="34"/>
      <c r="P1826" s="34"/>
      <c r="Q1826" s="34"/>
      <c r="R1826" s="34"/>
      <c r="S1826" s="34"/>
      <c r="T1826" s="34"/>
      <c r="U1826" s="34"/>
      <c r="V1826" s="34"/>
      <c r="W1826" s="34"/>
      <c r="X1826" s="34"/>
      <c r="Y1826" s="34"/>
      <c r="Z1826" s="34"/>
      <c r="AA1826" s="34"/>
      <c r="AB1826" s="34"/>
      <c r="AC1826" s="34"/>
      <c r="AD1826" s="34"/>
      <c r="AE1826" s="34"/>
      <c r="AF1826" s="34"/>
      <c r="AG1826" s="34"/>
      <c r="AH1826" s="34"/>
      <c r="AI1826" s="34"/>
    </row>
    <row r="1827" spans="1:35" x14ac:dyDescent="0.2">
      <c r="A1827" t="s">
        <v>390</v>
      </c>
      <c r="B1827" s="9" t="str">
        <f>D1827</f>
        <v>ASSAY OF TOTAL TESTOSTERONE</v>
      </c>
      <c r="C1827" s="1">
        <v>84403</v>
      </c>
      <c r="D1827" s="9" t="s">
        <v>272</v>
      </c>
      <c r="E1827" t="s">
        <v>171</v>
      </c>
      <c r="F1827" s="10">
        <v>260</v>
      </c>
      <c r="G1827" s="28">
        <v>178.62</v>
      </c>
      <c r="H1827" s="33">
        <v>38.408999999999999</v>
      </c>
      <c r="I1827" s="33">
        <v>0</v>
      </c>
      <c r="J1827" s="33">
        <v>215.79999999999998</v>
      </c>
      <c r="K1827" s="33">
        <v>25.81</v>
      </c>
      <c r="L1827" s="33">
        <v>25.81</v>
      </c>
      <c r="M1827" s="33">
        <v>38.714999999999996</v>
      </c>
      <c r="N1827" s="33">
        <v>155.47999999999999</v>
      </c>
      <c r="O1827" s="33">
        <v>175.5</v>
      </c>
      <c r="P1827" s="33">
        <v>42.459199999999996</v>
      </c>
      <c r="Q1827" s="33">
        <v>42.459199999999996</v>
      </c>
      <c r="R1827" s="33">
        <v>191.62</v>
      </c>
      <c r="S1827" s="33">
        <v>189.54</v>
      </c>
      <c r="T1827" s="33">
        <v>175.5</v>
      </c>
      <c r="U1827" s="33">
        <v>155.47999999999999</v>
      </c>
      <c r="V1827" s="33">
        <v>169</v>
      </c>
      <c r="W1827" s="33">
        <v>25.81</v>
      </c>
      <c r="X1827" s="33">
        <v>206.96</v>
      </c>
      <c r="Y1827" s="33">
        <v>32.262499999999996</v>
      </c>
      <c r="Z1827" s="33">
        <v>25.81</v>
      </c>
      <c r="AA1827" s="33">
        <v>33.193599999999996</v>
      </c>
      <c r="AB1827" s="33">
        <v>25.81</v>
      </c>
      <c r="AC1827" s="33">
        <v>208</v>
      </c>
      <c r="AD1827" s="33">
        <v>0</v>
      </c>
      <c r="AE1827" s="33">
        <v>25.81</v>
      </c>
      <c r="AF1827" s="33">
        <v>25.81</v>
      </c>
      <c r="AG1827" s="33">
        <v>0</v>
      </c>
      <c r="AH1827" s="33">
        <v>0</v>
      </c>
      <c r="AI1827" s="33">
        <v>215.79999999999998</v>
      </c>
    </row>
    <row r="1828" spans="1:35" x14ac:dyDescent="0.2">
      <c r="A1828" t="s">
        <v>390</v>
      </c>
      <c r="B1828" s="12"/>
      <c r="C1828" s="15"/>
      <c r="D1828" s="13"/>
      <c r="E1828" s="12"/>
      <c r="F1828" s="14"/>
      <c r="G1828" s="15"/>
      <c r="H1828" s="34"/>
      <c r="I1828" s="34"/>
      <c r="J1828" s="34"/>
      <c r="K1828" s="34"/>
      <c r="L1828" s="34"/>
      <c r="M1828" s="34"/>
      <c r="N1828" s="34"/>
      <c r="O1828" s="34"/>
      <c r="P1828" s="34"/>
      <c r="Q1828" s="34"/>
      <c r="R1828" s="34"/>
      <c r="S1828" s="34"/>
      <c r="T1828" s="34"/>
      <c r="U1828" s="34"/>
      <c r="V1828" s="34"/>
      <c r="W1828" s="34"/>
      <c r="X1828" s="34"/>
      <c r="Y1828" s="34"/>
      <c r="Z1828" s="34"/>
      <c r="AA1828" s="34"/>
      <c r="AB1828" s="34"/>
      <c r="AC1828" s="34"/>
      <c r="AD1828" s="34"/>
      <c r="AE1828" s="34"/>
      <c r="AF1828" s="34"/>
      <c r="AG1828" s="34"/>
      <c r="AH1828" s="34"/>
      <c r="AI1828" s="34"/>
    </row>
    <row r="1829" spans="1:35" ht="24" x14ac:dyDescent="0.2">
      <c r="A1829" t="s">
        <v>390</v>
      </c>
      <c r="B1829" s="9" t="s">
        <v>454</v>
      </c>
      <c r="C1829" s="1">
        <v>84443</v>
      </c>
      <c r="D1829" s="9" t="s">
        <v>273</v>
      </c>
      <c r="E1829" t="s">
        <v>171</v>
      </c>
      <c r="F1829" s="10">
        <v>110</v>
      </c>
      <c r="G1829" s="28">
        <v>75.570000000000007</v>
      </c>
      <c r="H1829" s="33">
        <v>24.9984</v>
      </c>
      <c r="I1829" s="33">
        <v>0</v>
      </c>
      <c r="J1829" s="33">
        <v>91.3</v>
      </c>
      <c r="K1829" s="33">
        <v>16.8</v>
      </c>
      <c r="L1829" s="33">
        <v>16.8</v>
      </c>
      <c r="M1829" s="33">
        <v>25.200000000000003</v>
      </c>
      <c r="N1829" s="33">
        <v>65.78</v>
      </c>
      <c r="O1829" s="33">
        <v>74.25</v>
      </c>
      <c r="P1829" s="33">
        <v>27.619900000000001</v>
      </c>
      <c r="Q1829" s="33">
        <v>27.619900000000001</v>
      </c>
      <c r="R1829" s="33">
        <v>81.069999999999993</v>
      </c>
      <c r="S1829" s="33">
        <v>80.19</v>
      </c>
      <c r="T1829" s="33">
        <v>74.25</v>
      </c>
      <c r="U1829" s="33">
        <v>65.78</v>
      </c>
      <c r="V1829" s="33">
        <v>71.5</v>
      </c>
      <c r="W1829" s="33">
        <v>16.8</v>
      </c>
      <c r="X1829" s="33">
        <v>87.56</v>
      </c>
      <c r="Y1829" s="33">
        <v>21</v>
      </c>
      <c r="Z1829" s="33">
        <v>16.8</v>
      </c>
      <c r="AA1829" s="33">
        <v>21.592400000000001</v>
      </c>
      <c r="AB1829" s="33">
        <v>16.8</v>
      </c>
      <c r="AC1829" s="33">
        <v>88</v>
      </c>
      <c r="AD1829" s="33">
        <v>0</v>
      </c>
      <c r="AE1829" s="33">
        <v>16.8</v>
      </c>
      <c r="AF1829" s="33">
        <v>16.8</v>
      </c>
      <c r="AG1829" s="33">
        <v>0</v>
      </c>
      <c r="AH1829" s="33">
        <v>0</v>
      </c>
      <c r="AI1829" s="33">
        <v>91.3</v>
      </c>
    </row>
    <row r="1830" spans="1:35" x14ac:dyDescent="0.2">
      <c r="A1830" t="s">
        <v>390</v>
      </c>
      <c r="B1830" s="12"/>
      <c r="C1830" s="15"/>
      <c r="D1830" s="13"/>
      <c r="E1830" s="12"/>
      <c r="F1830" s="14"/>
      <c r="G1830" s="15"/>
      <c r="H1830" s="34"/>
      <c r="I1830" s="34"/>
      <c r="J1830" s="34"/>
      <c r="K1830" s="34"/>
      <c r="L1830" s="34"/>
      <c r="M1830" s="34"/>
      <c r="N1830" s="34"/>
      <c r="O1830" s="34"/>
      <c r="P1830" s="34"/>
      <c r="Q1830" s="34"/>
      <c r="R1830" s="34"/>
      <c r="S1830" s="34"/>
      <c r="T1830" s="34"/>
      <c r="U1830" s="34"/>
      <c r="V1830" s="34"/>
      <c r="W1830" s="34"/>
      <c r="X1830" s="34"/>
      <c r="Y1830" s="34"/>
      <c r="Z1830" s="34"/>
      <c r="AA1830" s="34"/>
      <c r="AB1830" s="34"/>
      <c r="AC1830" s="34"/>
      <c r="AD1830" s="34"/>
      <c r="AE1830" s="34"/>
      <c r="AF1830" s="34"/>
      <c r="AG1830" s="34"/>
      <c r="AH1830" s="34"/>
      <c r="AI1830" s="34"/>
    </row>
    <row r="1831" spans="1:35" x14ac:dyDescent="0.2">
      <c r="A1831" t="s">
        <v>390</v>
      </c>
      <c r="B1831" s="9" t="str">
        <f>D1831</f>
        <v>ASSAY OF TROPONIN QUANT</v>
      </c>
      <c r="C1831" s="1">
        <v>84484</v>
      </c>
      <c r="D1831" s="9" t="s">
        <v>274</v>
      </c>
      <c r="E1831" t="s">
        <v>171</v>
      </c>
      <c r="F1831" s="10">
        <v>38</v>
      </c>
      <c r="G1831" s="28">
        <v>26.106000000000002</v>
      </c>
      <c r="H1831" s="33">
        <v>18.562800000000003</v>
      </c>
      <c r="I1831" s="33">
        <v>0</v>
      </c>
      <c r="J1831" s="33">
        <v>31.54</v>
      </c>
      <c r="K1831" s="33">
        <v>12.47</v>
      </c>
      <c r="L1831" s="33">
        <v>12.47</v>
      </c>
      <c r="M1831" s="33">
        <v>18.705000000000002</v>
      </c>
      <c r="N1831" s="33">
        <v>22.724</v>
      </c>
      <c r="O1831" s="33">
        <v>25.650000000000002</v>
      </c>
      <c r="P1831" s="33">
        <v>14.0777</v>
      </c>
      <c r="Q1831" s="33">
        <v>14.0777</v>
      </c>
      <c r="R1831" s="33">
        <v>28.006</v>
      </c>
      <c r="S1831" s="33">
        <v>27.701999999999998</v>
      </c>
      <c r="T1831" s="33">
        <v>25.650000000000002</v>
      </c>
      <c r="U1831" s="33">
        <v>22.724</v>
      </c>
      <c r="V1831" s="33">
        <v>24.7</v>
      </c>
      <c r="W1831" s="33">
        <v>12.47</v>
      </c>
      <c r="X1831" s="33">
        <v>30.248000000000001</v>
      </c>
      <c r="Y1831" s="33">
        <v>15.5875</v>
      </c>
      <c r="Z1831" s="33">
        <v>12.47</v>
      </c>
      <c r="AA1831" s="33">
        <v>11.003200000000001</v>
      </c>
      <c r="AB1831" s="33">
        <v>12.47</v>
      </c>
      <c r="AC1831" s="33">
        <v>30.400000000000002</v>
      </c>
      <c r="AD1831" s="33">
        <v>0</v>
      </c>
      <c r="AE1831" s="33">
        <v>12.47</v>
      </c>
      <c r="AF1831" s="33">
        <v>12.47</v>
      </c>
      <c r="AG1831" s="33">
        <v>0</v>
      </c>
      <c r="AH1831" s="33">
        <v>0</v>
      </c>
      <c r="AI1831" s="33">
        <v>31.54</v>
      </c>
    </row>
    <row r="1832" spans="1:35" x14ac:dyDescent="0.2">
      <c r="A1832" t="s">
        <v>390</v>
      </c>
      <c r="B1832" s="12"/>
      <c r="C1832" s="15"/>
      <c r="D1832" s="13"/>
      <c r="E1832" s="12"/>
      <c r="F1832" s="14"/>
      <c r="G1832" s="15"/>
      <c r="H1832" s="34"/>
      <c r="I1832" s="34"/>
      <c r="J1832" s="34"/>
      <c r="K1832" s="34"/>
      <c r="L1832" s="34"/>
      <c r="M1832" s="34"/>
      <c r="N1832" s="34"/>
      <c r="O1832" s="34"/>
      <c r="P1832" s="34"/>
      <c r="Q1832" s="34"/>
      <c r="R1832" s="34"/>
      <c r="S1832" s="34"/>
      <c r="T1832" s="34"/>
      <c r="U1832" s="34"/>
      <c r="V1832" s="34"/>
      <c r="W1832" s="34"/>
      <c r="X1832" s="34"/>
      <c r="Y1832" s="34"/>
      <c r="Z1832" s="34"/>
      <c r="AA1832" s="34"/>
      <c r="AB1832" s="34"/>
      <c r="AC1832" s="34"/>
      <c r="AD1832" s="34"/>
      <c r="AE1832" s="34"/>
      <c r="AF1832" s="34"/>
      <c r="AG1832" s="34"/>
      <c r="AH1832" s="34"/>
      <c r="AI1832" s="34"/>
    </row>
    <row r="1833" spans="1:35" x14ac:dyDescent="0.2">
      <c r="A1833" t="s">
        <v>390</v>
      </c>
      <c r="B1833" s="9" t="str">
        <f>D1833</f>
        <v>ASSAY OF UREA NITROGEN</v>
      </c>
      <c r="C1833" s="1">
        <v>84520</v>
      </c>
      <c r="D1833" s="9" t="s">
        <v>275</v>
      </c>
      <c r="E1833" t="s">
        <v>171</v>
      </c>
      <c r="F1833" s="10">
        <v>48</v>
      </c>
      <c r="G1833" s="28">
        <v>32.975999999999999</v>
      </c>
      <c r="H1833" s="33">
        <v>5.8776000000000002</v>
      </c>
      <c r="I1833" s="33">
        <v>0</v>
      </c>
      <c r="J1833" s="33">
        <v>39.839999999999996</v>
      </c>
      <c r="K1833" s="33">
        <v>3.95</v>
      </c>
      <c r="L1833" s="33">
        <v>3.95</v>
      </c>
      <c r="M1833" s="33">
        <v>5.9250000000000007</v>
      </c>
      <c r="N1833" s="33">
        <v>28.704000000000001</v>
      </c>
      <c r="O1833" s="33">
        <v>32.400000000000006</v>
      </c>
      <c r="P1833" s="33">
        <v>6.4855</v>
      </c>
      <c r="Q1833" s="33">
        <v>6.4855</v>
      </c>
      <c r="R1833" s="33">
        <v>35.375999999999998</v>
      </c>
      <c r="S1833" s="33">
        <v>34.991999999999997</v>
      </c>
      <c r="T1833" s="33">
        <v>32.400000000000006</v>
      </c>
      <c r="U1833" s="33">
        <v>28.704000000000001</v>
      </c>
      <c r="V1833" s="33">
        <v>31.200000000000003</v>
      </c>
      <c r="W1833" s="33">
        <v>3.95</v>
      </c>
      <c r="X1833" s="33">
        <v>38.207999999999998</v>
      </c>
      <c r="Y1833" s="33">
        <v>4.9375</v>
      </c>
      <c r="Z1833" s="33">
        <v>3.95</v>
      </c>
      <c r="AA1833" s="33">
        <v>5.0692000000000004</v>
      </c>
      <c r="AB1833" s="33">
        <v>3.95</v>
      </c>
      <c r="AC1833" s="33">
        <v>38.400000000000006</v>
      </c>
      <c r="AD1833" s="33">
        <v>0</v>
      </c>
      <c r="AE1833" s="33">
        <v>3.95</v>
      </c>
      <c r="AF1833" s="33">
        <v>3.95</v>
      </c>
      <c r="AG1833" s="33">
        <v>0</v>
      </c>
      <c r="AH1833" s="33">
        <v>0</v>
      </c>
      <c r="AI1833" s="33">
        <v>39.839999999999996</v>
      </c>
    </row>
    <row r="1834" spans="1:35" x14ac:dyDescent="0.2">
      <c r="A1834" t="s">
        <v>390</v>
      </c>
      <c r="B1834" s="12"/>
      <c r="C1834" s="15"/>
      <c r="D1834" s="13"/>
      <c r="E1834" s="12"/>
      <c r="F1834" s="14"/>
      <c r="G1834" s="15"/>
      <c r="H1834" s="34"/>
      <c r="I1834" s="34"/>
      <c r="J1834" s="34"/>
      <c r="K1834" s="34"/>
      <c r="L1834" s="34"/>
      <c r="M1834" s="34"/>
      <c r="N1834" s="34"/>
      <c r="O1834" s="34"/>
      <c r="P1834" s="34"/>
      <c r="Q1834" s="34"/>
      <c r="R1834" s="34"/>
      <c r="S1834" s="34"/>
      <c r="T1834" s="34"/>
      <c r="U1834" s="34"/>
      <c r="V1834" s="34"/>
      <c r="W1834" s="34"/>
      <c r="X1834" s="34"/>
      <c r="Y1834" s="34"/>
      <c r="Z1834" s="34"/>
      <c r="AA1834" s="34"/>
      <c r="AB1834" s="34"/>
      <c r="AC1834" s="34"/>
      <c r="AD1834" s="34"/>
      <c r="AE1834" s="34"/>
      <c r="AF1834" s="34"/>
      <c r="AG1834" s="34"/>
      <c r="AH1834" s="34"/>
      <c r="AI1834" s="34"/>
    </row>
    <row r="1835" spans="1:35" ht="24" x14ac:dyDescent="0.2">
      <c r="A1835" t="s">
        <v>390</v>
      </c>
      <c r="B1835" s="9" t="str">
        <f>D1835</f>
        <v>CHORIONIC GONADOTROPIN TEST</v>
      </c>
      <c r="C1835" s="1">
        <v>84702</v>
      </c>
      <c r="D1835" s="9" t="s">
        <v>276</v>
      </c>
      <c r="E1835" t="s">
        <v>171</v>
      </c>
      <c r="F1835" s="10">
        <v>292</v>
      </c>
      <c r="G1835" s="28">
        <v>200.47909090909093</v>
      </c>
      <c r="H1835" s="33">
        <v>22.394400000000001</v>
      </c>
      <c r="I1835" s="33">
        <v>0</v>
      </c>
      <c r="J1835" s="33">
        <v>242.20909090909089</v>
      </c>
      <c r="K1835" s="33">
        <v>15.05</v>
      </c>
      <c r="L1835" s="33">
        <v>15.05</v>
      </c>
      <c r="M1835" s="33">
        <v>22.575000000000003</v>
      </c>
      <c r="N1835" s="33">
        <v>174.50727272727272</v>
      </c>
      <c r="O1835" s="33">
        <v>196.97727272727275</v>
      </c>
      <c r="P1835" s="33">
        <v>24.751999999999999</v>
      </c>
      <c r="Q1835" s="33">
        <v>24.751999999999999</v>
      </c>
      <c r="R1835" s="33">
        <v>215.07</v>
      </c>
      <c r="S1835" s="33">
        <v>212.73545454545453</v>
      </c>
      <c r="T1835" s="33">
        <v>196.97727272727275</v>
      </c>
      <c r="U1835" s="33">
        <v>174.50727272727272</v>
      </c>
      <c r="V1835" s="33">
        <v>189.68181818181819</v>
      </c>
      <c r="W1835" s="33">
        <v>15.05</v>
      </c>
      <c r="X1835" s="33">
        <v>232.28727272727272</v>
      </c>
      <c r="Y1835" s="33">
        <v>18.8125</v>
      </c>
      <c r="Z1835" s="33">
        <v>15.05</v>
      </c>
      <c r="AA1835" s="33">
        <v>19.347600000000003</v>
      </c>
      <c r="AB1835" s="33">
        <v>15.05</v>
      </c>
      <c r="AC1835" s="33">
        <v>233.45454545454547</v>
      </c>
      <c r="AD1835" s="33">
        <v>0</v>
      </c>
      <c r="AE1835" s="33">
        <v>15.05</v>
      </c>
      <c r="AF1835" s="33">
        <v>15.05</v>
      </c>
      <c r="AG1835" s="33">
        <v>0</v>
      </c>
      <c r="AH1835" s="33">
        <v>0</v>
      </c>
      <c r="AI1835" s="33">
        <v>242.20909090909089</v>
      </c>
    </row>
    <row r="1836" spans="1:35" x14ac:dyDescent="0.2">
      <c r="A1836" t="s">
        <v>390</v>
      </c>
      <c r="B1836" s="12"/>
      <c r="C1836" s="15"/>
      <c r="D1836" s="13"/>
      <c r="E1836" s="12"/>
      <c r="F1836" s="14"/>
      <c r="G1836" s="15"/>
      <c r="H1836" s="34"/>
      <c r="I1836" s="34"/>
      <c r="J1836" s="34"/>
      <c r="K1836" s="34"/>
      <c r="L1836" s="34"/>
      <c r="M1836" s="34"/>
      <c r="N1836" s="34"/>
      <c r="O1836" s="34"/>
      <c r="P1836" s="34"/>
      <c r="Q1836" s="34"/>
      <c r="R1836" s="34"/>
      <c r="S1836" s="34"/>
      <c r="T1836" s="34"/>
      <c r="U1836" s="34"/>
      <c r="V1836" s="34"/>
      <c r="W1836" s="34"/>
      <c r="X1836" s="34"/>
      <c r="Y1836" s="34"/>
      <c r="Z1836" s="34"/>
      <c r="AA1836" s="34"/>
      <c r="AB1836" s="34"/>
      <c r="AC1836" s="34"/>
      <c r="AD1836" s="34"/>
      <c r="AE1836" s="34"/>
      <c r="AF1836" s="34"/>
      <c r="AG1836" s="34"/>
      <c r="AH1836" s="34"/>
      <c r="AI1836" s="34"/>
    </row>
    <row r="1837" spans="1:35" ht="24" x14ac:dyDescent="0.2">
      <c r="A1837" t="s">
        <v>390</v>
      </c>
      <c r="B1837" s="9" t="str">
        <f>D1837</f>
        <v>CHORIONIC GONADOTROPIN ASSAY</v>
      </c>
      <c r="C1837" s="1">
        <v>84703</v>
      </c>
      <c r="D1837" s="9" t="s">
        <v>277</v>
      </c>
      <c r="E1837" t="s">
        <v>171</v>
      </c>
      <c r="F1837" s="10">
        <v>40</v>
      </c>
      <c r="G1837" s="28">
        <v>27.480000000000004</v>
      </c>
      <c r="H1837" s="33">
        <v>11.1972</v>
      </c>
      <c r="I1837" s="33">
        <v>0</v>
      </c>
      <c r="J1837" s="33">
        <v>33.199999999999996</v>
      </c>
      <c r="K1837" s="33">
        <v>7.52</v>
      </c>
      <c r="L1837" s="33">
        <v>7.52</v>
      </c>
      <c r="M1837" s="33">
        <v>11.28</v>
      </c>
      <c r="N1837" s="33">
        <v>23.919999999999998</v>
      </c>
      <c r="O1837" s="33">
        <v>27</v>
      </c>
      <c r="P1837" s="33">
        <v>12.3522</v>
      </c>
      <c r="Q1837" s="33">
        <v>12.3522</v>
      </c>
      <c r="R1837" s="33">
        <v>29.48</v>
      </c>
      <c r="S1837" s="33">
        <v>29.16</v>
      </c>
      <c r="T1837" s="33">
        <v>27</v>
      </c>
      <c r="U1837" s="33">
        <v>23.919999999999998</v>
      </c>
      <c r="V1837" s="33">
        <v>26</v>
      </c>
      <c r="W1837" s="33">
        <v>7.52</v>
      </c>
      <c r="X1837" s="33">
        <v>31.840000000000003</v>
      </c>
      <c r="Y1837" s="33">
        <v>9.3999999999999986</v>
      </c>
      <c r="Z1837" s="33">
        <v>7.52</v>
      </c>
      <c r="AA1837" s="33">
        <v>9.6508000000000003</v>
      </c>
      <c r="AB1837" s="33">
        <v>7.52</v>
      </c>
      <c r="AC1837" s="33">
        <v>32</v>
      </c>
      <c r="AD1837" s="33">
        <v>0</v>
      </c>
      <c r="AE1837" s="33">
        <v>7.52</v>
      </c>
      <c r="AF1837" s="33">
        <v>7.52</v>
      </c>
      <c r="AG1837" s="33">
        <v>0</v>
      </c>
      <c r="AH1837" s="33">
        <v>0</v>
      </c>
      <c r="AI1837" s="33">
        <v>33.199999999999996</v>
      </c>
    </row>
    <row r="1838" spans="1:35" x14ac:dyDescent="0.2">
      <c r="A1838" t="s">
        <v>390</v>
      </c>
      <c r="B1838" s="12"/>
      <c r="C1838" s="15"/>
      <c r="D1838" s="13"/>
      <c r="E1838" s="12"/>
      <c r="F1838" s="14"/>
      <c r="G1838" s="15"/>
      <c r="H1838" s="34"/>
      <c r="I1838" s="34"/>
      <c r="J1838" s="34"/>
      <c r="K1838" s="34"/>
      <c r="L1838" s="34"/>
      <c r="M1838" s="34"/>
      <c r="N1838" s="34"/>
      <c r="O1838" s="34"/>
      <c r="P1838" s="34"/>
      <c r="Q1838" s="34"/>
      <c r="R1838" s="34"/>
      <c r="S1838" s="34"/>
      <c r="T1838" s="34"/>
      <c r="U1838" s="34"/>
      <c r="V1838" s="34"/>
      <c r="W1838" s="34"/>
      <c r="X1838" s="34"/>
      <c r="Y1838" s="34"/>
      <c r="Z1838" s="34"/>
      <c r="AA1838" s="34"/>
      <c r="AB1838" s="34"/>
      <c r="AC1838" s="34"/>
      <c r="AD1838" s="34"/>
      <c r="AE1838" s="34"/>
      <c r="AF1838" s="34"/>
      <c r="AG1838" s="34"/>
      <c r="AH1838" s="34"/>
      <c r="AI1838" s="34"/>
    </row>
    <row r="1839" spans="1:35" x14ac:dyDescent="0.2">
      <c r="A1839" t="s">
        <v>390</v>
      </c>
      <c r="B1839" s="9" t="str">
        <f>D1839</f>
        <v>HEMOGLOBIN</v>
      </c>
      <c r="C1839" s="1">
        <v>85018</v>
      </c>
      <c r="D1839" s="9" t="s">
        <v>278</v>
      </c>
      <c r="E1839" t="s">
        <v>171</v>
      </c>
      <c r="F1839" s="10">
        <v>60</v>
      </c>
      <c r="G1839" s="28">
        <v>41.220000000000006</v>
      </c>
      <c r="H1839" s="33">
        <v>3.5339999999999998</v>
      </c>
      <c r="I1839" s="33">
        <v>0</v>
      </c>
      <c r="J1839" s="33">
        <v>49.8</v>
      </c>
      <c r="K1839" s="33">
        <v>2.37</v>
      </c>
      <c r="L1839" s="33">
        <v>2.37</v>
      </c>
      <c r="M1839" s="33">
        <v>3.5550000000000002</v>
      </c>
      <c r="N1839" s="33">
        <v>35.879999999999995</v>
      </c>
      <c r="O1839" s="33">
        <v>40.5</v>
      </c>
      <c r="P1839" s="33">
        <v>3.8912999999999998</v>
      </c>
      <c r="Q1839" s="33">
        <v>3.8912999999999998</v>
      </c>
      <c r="R1839" s="33">
        <v>44.22</v>
      </c>
      <c r="S1839" s="33">
        <v>43.74</v>
      </c>
      <c r="T1839" s="33">
        <v>40.5</v>
      </c>
      <c r="U1839" s="33">
        <v>35.879999999999995</v>
      </c>
      <c r="V1839" s="33">
        <v>39</v>
      </c>
      <c r="W1839" s="33">
        <v>2.37</v>
      </c>
      <c r="X1839" s="33">
        <v>47.760000000000005</v>
      </c>
      <c r="Y1839" s="33">
        <v>2.9625000000000004</v>
      </c>
      <c r="Z1839" s="33">
        <v>2.37</v>
      </c>
      <c r="AA1839" s="33">
        <v>3.0452000000000004</v>
      </c>
      <c r="AB1839" s="33">
        <v>2.37</v>
      </c>
      <c r="AC1839" s="33">
        <v>48</v>
      </c>
      <c r="AD1839" s="33">
        <v>0</v>
      </c>
      <c r="AE1839" s="33">
        <v>2.37</v>
      </c>
      <c r="AF1839" s="33">
        <v>2.37</v>
      </c>
      <c r="AG1839" s="33">
        <v>0</v>
      </c>
      <c r="AH1839" s="33">
        <v>0</v>
      </c>
      <c r="AI1839" s="33">
        <v>49.8</v>
      </c>
    </row>
    <row r="1840" spans="1:35" x14ac:dyDescent="0.2">
      <c r="A1840" t="s">
        <v>390</v>
      </c>
      <c r="B1840" s="12"/>
      <c r="C1840" s="15"/>
      <c r="D1840" s="13"/>
      <c r="E1840" s="12"/>
      <c r="F1840" s="14"/>
      <c r="G1840" s="15"/>
      <c r="H1840" s="34"/>
      <c r="I1840" s="34"/>
      <c r="J1840" s="34"/>
      <c r="K1840" s="34"/>
      <c r="L1840" s="34"/>
      <c r="M1840" s="34"/>
      <c r="N1840" s="34"/>
      <c r="O1840" s="34"/>
      <c r="P1840" s="34"/>
      <c r="Q1840" s="34"/>
      <c r="R1840" s="34"/>
      <c r="S1840" s="34"/>
      <c r="T1840" s="34"/>
      <c r="U1840" s="34"/>
      <c r="V1840" s="34"/>
      <c r="W1840" s="34"/>
      <c r="X1840" s="34"/>
      <c r="Y1840" s="34"/>
      <c r="Z1840" s="34"/>
      <c r="AA1840" s="34"/>
      <c r="AB1840" s="34"/>
      <c r="AC1840" s="34"/>
      <c r="AD1840" s="34"/>
      <c r="AE1840" s="34"/>
      <c r="AF1840" s="34"/>
      <c r="AG1840" s="34"/>
      <c r="AH1840" s="34"/>
      <c r="AI1840" s="34"/>
    </row>
    <row r="1841" spans="1:35" ht="36" x14ac:dyDescent="0.2">
      <c r="A1841" t="s">
        <v>390</v>
      </c>
      <c r="B1841" s="9" t="s">
        <v>455</v>
      </c>
      <c r="C1841" s="1">
        <v>85025</v>
      </c>
      <c r="D1841" s="9" t="s">
        <v>279</v>
      </c>
      <c r="E1841" t="s">
        <v>171</v>
      </c>
      <c r="F1841" s="10">
        <v>90</v>
      </c>
      <c r="G1841" s="28">
        <v>61.830000000000005</v>
      </c>
      <c r="H1841" s="33">
        <v>11.5692</v>
      </c>
      <c r="I1841" s="33">
        <v>0</v>
      </c>
      <c r="J1841" s="33">
        <v>74.7</v>
      </c>
      <c r="K1841" s="33">
        <v>7.77</v>
      </c>
      <c r="L1841" s="33">
        <v>7.77</v>
      </c>
      <c r="M1841" s="33">
        <v>11.654999999999999</v>
      </c>
      <c r="N1841" s="33">
        <v>53.82</v>
      </c>
      <c r="O1841" s="33">
        <v>60.750000000000007</v>
      </c>
      <c r="P1841" s="33">
        <v>12.7806</v>
      </c>
      <c r="Q1841" s="33">
        <v>12.7806</v>
      </c>
      <c r="R1841" s="33">
        <v>66.33</v>
      </c>
      <c r="S1841" s="33">
        <v>65.61</v>
      </c>
      <c r="T1841" s="33">
        <v>60.750000000000007</v>
      </c>
      <c r="U1841" s="33">
        <v>53.82</v>
      </c>
      <c r="V1841" s="33">
        <v>58.5</v>
      </c>
      <c r="W1841" s="33">
        <v>7.77</v>
      </c>
      <c r="X1841" s="33">
        <v>71.64</v>
      </c>
      <c r="Y1841" s="33">
        <v>9.7124999999999986</v>
      </c>
      <c r="Z1841" s="33">
        <v>7.77</v>
      </c>
      <c r="AA1841" s="33">
        <v>9.9911999999999992</v>
      </c>
      <c r="AB1841" s="33">
        <v>7.77</v>
      </c>
      <c r="AC1841" s="33">
        <v>72</v>
      </c>
      <c r="AD1841" s="33">
        <v>0</v>
      </c>
      <c r="AE1841" s="33">
        <v>7.77</v>
      </c>
      <c r="AF1841" s="33">
        <v>7.77</v>
      </c>
      <c r="AG1841" s="33">
        <v>0</v>
      </c>
      <c r="AH1841" s="33">
        <v>0</v>
      </c>
      <c r="AI1841" s="33">
        <v>74.7</v>
      </c>
    </row>
    <row r="1842" spans="1:35" x14ac:dyDescent="0.2">
      <c r="A1842" t="s">
        <v>390</v>
      </c>
      <c r="B1842" s="12"/>
      <c r="C1842" s="15"/>
      <c r="D1842" s="13"/>
      <c r="E1842" s="12"/>
      <c r="F1842" s="14"/>
      <c r="G1842" s="15"/>
      <c r="H1842" s="34"/>
      <c r="I1842" s="34"/>
      <c r="J1842" s="34"/>
      <c r="K1842" s="34"/>
      <c r="L1842" s="34"/>
      <c r="M1842" s="34"/>
      <c r="N1842" s="34"/>
      <c r="O1842" s="34"/>
      <c r="P1842" s="34"/>
      <c r="Q1842" s="34"/>
      <c r="R1842" s="34"/>
      <c r="S1842" s="34"/>
      <c r="T1842" s="34"/>
      <c r="U1842" s="34"/>
      <c r="V1842" s="34"/>
      <c r="W1842" s="34"/>
      <c r="X1842" s="34"/>
      <c r="Y1842" s="34"/>
      <c r="Z1842" s="34"/>
      <c r="AA1842" s="34"/>
      <c r="AB1842" s="34"/>
      <c r="AC1842" s="34"/>
      <c r="AD1842" s="34"/>
      <c r="AE1842" s="34"/>
      <c r="AF1842" s="34"/>
      <c r="AG1842" s="34"/>
      <c r="AH1842" s="34"/>
      <c r="AI1842" s="34"/>
    </row>
    <row r="1843" spans="1:35" ht="24" x14ac:dyDescent="0.2">
      <c r="A1843" t="s">
        <v>390</v>
      </c>
      <c r="B1843" s="9" t="s">
        <v>456</v>
      </c>
      <c r="C1843" s="1">
        <v>85027</v>
      </c>
      <c r="D1843" s="9" t="s">
        <v>280</v>
      </c>
      <c r="E1843" t="s">
        <v>171</v>
      </c>
      <c r="F1843" s="10">
        <v>100</v>
      </c>
      <c r="G1843" s="28">
        <v>68.7</v>
      </c>
      <c r="H1843" s="33">
        <v>9.6348000000000003</v>
      </c>
      <c r="I1843" s="33">
        <v>0</v>
      </c>
      <c r="J1843" s="33">
        <v>83</v>
      </c>
      <c r="K1843" s="33">
        <v>6.47</v>
      </c>
      <c r="L1843" s="33">
        <v>6.47</v>
      </c>
      <c r="M1843" s="33">
        <v>9.7050000000000001</v>
      </c>
      <c r="N1843" s="33">
        <v>59.8</v>
      </c>
      <c r="O1843" s="33">
        <v>67.5</v>
      </c>
      <c r="P1843" s="33">
        <v>10.650499999999999</v>
      </c>
      <c r="Q1843" s="33">
        <v>10.650499999999999</v>
      </c>
      <c r="R1843" s="33">
        <v>73.7</v>
      </c>
      <c r="S1843" s="33">
        <v>72.899999999999991</v>
      </c>
      <c r="T1843" s="33">
        <v>67.5</v>
      </c>
      <c r="U1843" s="33">
        <v>59.8</v>
      </c>
      <c r="V1843" s="33">
        <v>65</v>
      </c>
      <c r="W1843" s="33">
        <v>6.47</v>
      </c>
      <c r="X1843" s="33">
        <v>79.600000000000009</v>
      </c>
      <c r="Y1843" s="33">
        <v>8.0875000000000004</v>
      </c>
      <c r="Z1843" s="33">
        <v>6.47</v>
      </c>
      <c r="AA1843" s="33">
        <v>8.3167999999999989</v>
      </c>
      <c r="AB1843" s="33">
        <v>6.47</v>
      </c>
      <c r="AC1843" s="33">
        <v>80</v>
      </c>
      <c r="AD1843" s="33">
        <v>0</v>
      </c>
      <c r="AE1843" s="33">
        <v>6.47</v>
      </c>
      <c r="AF1843" s="33">
        <v>6.47</v>
      </c>
      <c r="AG1843" s="33">
        <v>0</v>
      </c>
      <c r="AH1843" s="33">
        <v>0</v>
      </c>
      <c r="AI1843" s="33">
        <v>83</v>
      </c>
    </row>
    <row r="1844" spans="1:35" x14ac:dyDescent="0.2">
      <c r="A1844" t="s">
        <v>390</v>
      </c>
      <c r="B1844" s="12"/>
      <c r="C1844" s="15"/>
      <c r="D1844" s="13"/>
      <c r="E1844" s="12"/>
      <c r="F1844" s="14"/>
      <c r="G1844" s="15"/>
      <c r="H1844" s="34"/>
      <c r="I1844" s="34"/>
      <c r="J1844" s="34"/>
      <c r="K1844" s="34"/>
      <c r="L1844" s="34"/>
      <c r="M1844" s="34"/>
      <c r="N1844" s="34"/>
      <c r="O1844" s="34"/>
      <c r="P1844" s="34"/>
      <c r="Q1844" s="34"/>
      <c r="R1844" s="34"/>
      <c r="S1844" s="34"/>
      <c r="T1844" s="34"/>
      <c r="U1844" s="34"/>
      <c r="V1844" s="34"/>
      <c r="W1844" s="34"/>
      <c r="X1844" s="34"/>
      <c r="Y1844" s="34"/>
      <c r="Z1844" s="34"/>
      <c r="AA1844" s="34"/>
      <c r="AB1844" s="34"/>
      <c r="AC1844" s="34"/>
      <c r="AD1844" s="34"/>
      <c r="AE1844" s="34"/>
      <c r="AF1844" s="34"/>
      <c r="AG1844" s="34"/>
      <c r="AH1844" s="34"/>
      <c r="AI1844" s="34"/>
    </row>
    <row r="1845" spans="1:35" x14ac:dyDescent="0.2">
      <c r="A1845" t="s">
        <v>390</v>
      </c>
      <c r="B1845" s="9" t="s">
        <v>457</v>
      </c>
      <c r="C1845" s="1">
        <v>85610</v>
      </c>
      <c r="D1845" s="9" t="s">
        <v>281</v>
      </c>
      <c r="E1845" t="s">
        <v>171</v>
      </c>
      <c r="F1845" s="10">
        <v>80</v>
      </c>
      <c r="G1845" s="28">
        <v>54.960000000000008</v>
      </c>
      <c r="H1845" s="33">
        <v>6.3798000000000004</v>
      </c>
      <c r="I1845" s="33">
        <v>0</v>
      </c>
      <c r="J1845" s="33">
        <v>66.399999999999991</v>
      </c>
      <c r="K1845" s="33">
        <v>4.29</v>
      </c>
      <c r="L1845" s="33">
        <v>4.29</v>
      </c>
      <c r="M1845" s="33">
        <v>6.4350000000000005</v>
      </c>
      <c r="N1845" s="33">
        <v>47.839999999999996</v>
      </c>
      <c r="O1845" s="33">
        <v>54</v>
      </c>
      <c r="P1845" s="33">
        <v>6.4616999999999996</v>
      </c>
      <c r="Q1845" s="33">
        <v>6.4616999999999996</v>
      </c>
      <c r="R1845" s="33">
        <v>58.96</v>
      </c>
      <c r="S1845" s="33">
        <v>58.32</v>
      </c>
      <c r="T1845" s="33">
        <v>54</v>
      </c>
      <c r="U1845" s="33">
        <v>47.839999999999996</v>
      </c>
      <c r="V1845" s="33">
        <v>52</v>
      </c>
      <c r="W1845" s="33">
        <v>4.29</v>
      </c>
      <c r="X1845" s="33">
        <v>63.680000000000007</v>
      </c>
      <c r="Y1845" s="33">
        <v>5.3624999999999998</v>
      </c>
      <c r="Z1845" s="33">
        <v>4.29</v>
      </c>
      <c r="AA1845" s="33">
        <v>5.0508000000000006</v>
      </c>
      <c r="AB1845" s="33">
        <v>4.29</v>
      </c>
      <c r="AC1845" s="33">
        <v>64</v>
      </c>
      <c r="AD1845" s="33">
        <v>0</v>
      </c>
      <c r="AE1845" s="33">
        <v>4.29</v>
      </c>
      <c r="AF1845" s="33">
        <v>4.29</v>
      </c>
      <c r="AG1845" s="33">
        <v>0</v>
      </c>
      <c r="AH1845" s="33">
        <v>0</v>
      </c>
      <c r="AI1845" s="33">
        <v>66.399999999999991</v>
      </c>
    </row>
    <row r="1846" spans="1:35" x14ac:dyDescent="0.2">
      <c r="A1846" t="s">
        <v>390</v>
      </c>
      <c r="B1846" s="12"/>
      <c r="C1846" s="15"/>
      <c r="D1846" s="13"/>
      <c r="E1846" s="12"/>
      <c r="F1846" s="14"/>
      <c r="G1846" s="15"/>
      <c r="H1846" s="34"/>
      <c r="I1846" s="34"/>
      <c r="J1846" s="34"/>
      <c r="K1846" s="34"/>
      <c r="L1846" s="34"/>
      <c r="M1846" s="34"/>
      <c r="N1846" s="34"/>
      <c r="O1846" s="34"/>
      <c r="P1846" s="34"/>
      <c r="Q1846" s="34"/>
      <c r="R1846" s="34"/>
      <c r="S1846" s="34"/>
      <c r="T1846" s="34"/>
      <c r="U1846" s="34"/>
      <c r="V1846" s="34"/>
      <c r="W1846" s="34"/>
      <c r="X1846" s="34"/>
      <c r="Y1846" s="34"/>
      <c r="Z1846" s="34"/>
      <c r="AA1846" s="34"/>
      <c r="AB1846" s="34"/>
      <c r="AC1846" s="34"/>
      <c r="AD1846" s="34"/>
      <c r="AE1846" s="34"/>
      <c r="AF1846" s="34"/>
      <c r="AG1846" s="34"/>
      <c r="AH1846" s="34"/>
      <c r="AI1846" s="34"/>
    </row>
    <row r="1847" spans="1:35" x14ac:dyDescent="0.2">
      <c r="A1847" t="s">
        <v>390</v>
      </c>
      <c r="B1847" s="9" t="str">
        <f>D1847</f>
        <v>RBC SED RATE NONAUTOMATED</v>
      </c>
      <c r="C1847" s="1">
        <v>85651</v>
      </c>
      <c r="D1847" s="9" t="s">
        <v>282</v>
      </c>
      <c r="E1847" t="s">
        <v>171</v>
      </c>
      <c r="F1847" s="10">
        <v>25</v>
      </c>
      <c r="G1847" s="28">
        <v>17.175000000000001</v>
      </c>
      <c r="H1847" s="33">
        <v>6.3612000000000002</v>
      </c>
      <c r="I1847" s="33">
        <v>0</v>
      </c>
      <c r="J1847" s="33">
        <v>20.75</v>
      </c>
      <c r="K1847" s="33">
        <v>4.2699999999999996</v>
      </c>
      <c r="L1847" s="33">
        <v>4.2699999999999996</v>
      </c>
      <c r="M1847" s="33">
        <v>6.4049999999999994</v>
      </c>
      <c r="N1847" s="33">
        <v>14.95</v>
      </c>
      <c r="O1847" s="33">
        <v>16.875</v>
      </c>
      <c r="P1847" s="33">
        <v>5.8429000000000002</v>
      </c>
      <c r="Q1847" s="33">
        <v>5.8429000000000002</v>
      </c>
      <c r="R1847" s="33">
        <v>18.425000000000001</v>
      </c>
      <c r="S1847" s="33">
        <v>18.224999999999998</v>
      </c>
      <c r="T1847" s="33">
        <v>16.875</v>
      </c>
      <c r="U1847" s="33">
        <v>14.95</v>
      </c>
      <c r="V1847" s="33">
        <v>16.25</v>
      </c>
      <c r="W1847" s="33">
        <v>4.2699999999999996</v>
      </c>
      <c r="X1847" s="33">
        <v>19.900000000000002</v>
      </c>
      <c r="Y1847" s="33">
        <v>5.3374999999999995</v>
      </c>
      <c r="Z1847" s="33">
        <v>4.2699999999999996</v>
      </c>
      <c r="AA1847" s="33">
        <v>4.5632000000000001</v>
      </c>
      <c r="AB1847" s="33">
        <v>4.2699999999999996</v>
      </c>
      <c r="AC1847" s="33">
        <v>20</v>
      </c>
      <c r="AD1847" s="33">
        <v>0</v>
      </c>
      <c r="AE1847" s="33">
        <v>4.2699999999999996</v>
      </c>
      <c r="AF1847" s="33">
        <v>4.2699999999999996</v>
      </c>
      <c r="AG1847" s="33">
        <v>0</v>
      </c>
      <c r="AH1847" s="33">
        <v>0</v>
      </c>
      <c r="AI1847" s="33">
        <v>20.75</v>
      </c>
    </row>
    <row r="1848" spans="1:35" x14ac:dyDescent="0.2">
      <c r="A1848" t="s">
        <v>390</v>
      </c>
      <c r="B1848" s="12"/>
      <c r="C1848" s="15"/>
      <c r="D1848" s="13"/>
      <c r="E1848" s="12"/>
      <c r="F1848" s="14"/>
      <c r="G1848" s="15"/>
      <c r="H1848" s="34"/>
      <c r="I1848" s="34"/>
      <c r="J1848" s="34"/>
      <c r="K1848" s="34"/>
      <c r="L1848" s="34"/>
      <c r="M1848" s="34"/>
      <c r="N1848" s="34"/>
      <c r="O1848" s="34"/>
      <c r="P1848" s="34"/>
      <c r="Q1848" s="34"/>
      <c r="R1848" s="34"/>
      <c r="S1848" s="34"/>
      <c r="T1848" s="34"/>
      <c r="U1848" s="34"/>
      <c r="V1848" s="34"/>
      <c r="W1848" s="34"/>
      <c r="X1848" s="34"/>
      <c r="Y1848" s="34"/>
      <c r="Z1848" s="34"/>
      <c r="AA1848" s="34"/>
      <c r="AB1848" s="34"/>
      <c r="AC1848" s="34"/>
      <c r="AD1848" s="34"/>
      <c r="AE1848" s="34"/>
      <c r="AF1848" s="34"/>
      <c r="AG1848" s="34"/>
      <c r="AH1848" s="34"/>
      <c r="AI1848" s="34"/>
    </row>
    <row r="1849" spans="1:35" ht="24" x14ac:dyDescent="0.2">
      <c r="A1849" t="s">
        <v>390</v>
      </c>
      <c r="B1849" s="9" t="s">
        <v>458</v>
      </c>
      <c r="C1849" s="1">
        <v>85730</v>
      </c>
      <c r="D1849" s="9" t="s">
        <v>283</v>
      </c>
      <c r="E1849" t="s">
        <v>171</v>
      </c>
      <c r="F1849" s="10">
        <v>130</v>
      </c>
      <c r="G1849" s="28">
        <v>89.31</v>
      </c>
      <c r="H1849" s="33">
        <v>8.9466000000000001</v>
      </c>
      <c r="I1849" s="33">
        <v>0</v>
      </c>
      <c r="J1849" s="33">
        <v>107.89999999999999</v>
      </c>
      <c r="K1849" s="33">
        <v>6.01</v>
      </c>
      <c r="L1849" s="33">
        <v>6.01</v>
      </c>
      <c r="M1849" s="33">
        <v>9.0150000000000006</v>
      </c>
      <c r="N1849" s="33">
        <v>77.739999999999995</v>
      </c>
      <c r="O1849" s="33">
        <v>87.75</v>
      </c>
      <c r="P1849" s="33">
        <v>9.8770000000000007</v>
      </c>
      <c r="Q1849" s="33">
        <v>9.8770000000000007</v>
      </c>
      <c r="R1849" s="33">
        <v>95.81</v>
      </c>
      <c r="S1849" s="33">
        <v>94.77</v>
      </c>
      <c r="T1849" s="33">
        <v>87.75</v>
      </c>
      <c r="U1849" s="33">
        <v>77.739999999999995</v>
      </c>
      <c r="V1849" s="33">
        <v>84.5</v>
      </c>
      <c r="W1849" s="33">
        <v>6.01</v>
      </c>
      <c r="X1849" s="33">
        <v>103.48</v>
      </c>
      <c r="Y1849" s="33">
        <v>7.5124999999999993</v>
      </c>
      <c r="Z1849" s="33">
        <v>6.01</v>
      </c>
      <c r="AA1849" s="33">
        <v>7.7096000000000009</v>
      </c>
      <c r="AB1849" s="33">
        <v>6.01</v>
      </c>
      <c r="AC1849" s="33">
        <v>104</v>
      </c>
      <c r="AD1849" s="33">
        <v>0</v>
      </c>
      <c r="AE1849" s="33">
        <v>6.01</v>
      </c>
      <c r="AF1849" s="33">
        <v>6.01</v>
      </c>
      <c r="AG1849" s="33">
        <v>0</v>
      </c>
      <c r="AH1849" s="33">
        <v>0</v>
      </c>
      <c r="AI1849" s="33">
        <v>107.89999999999999</v>
      </c>
    </row>
    <row r="1850" spans="1:35" x14ac:dyDescent="0.2">
      <c r="A1850" t="s">
        <v>390</v>
      </c>
      <c r="B1850" s="12"/>
      <c r="C1850" s="15"/>
      <c r="D1850" s="13"/>
      <c r="E1850" s="12"/>
      <c r="F1850" s="14"/>
      <c r="G1850" s="15"/>
      <c r="H1850" s="34"/>
      <c r="I1850" s="34"/>
      <c r="J1850" s="34"/>
      <c r="K1850" s="34"/>
      <c r="L1850" s="34"/>
      <c r="M1850" s="34"/>
      <c r="N1850" s="34"/>
      <c r="O1850" s="34"/>
      <c r="P1850" s="34"/>
      <c r="Q1850" s="34"/>
      <c r="R1850" s="34"/>
      <c r="S1850" s="34"/>
      <c r="T1850" s="34"/>
      <c r="U1850" s="34"/>
      <c r="V1850" s="34"/>
      <c r="W1850" s="34"/>
      <c r="X1850" s="34"/>
      <c r="Y1850" s="34"/>
      <c r="Z1850" s="34"/>
      <c r="AA1850" s="34"/>
      <c r="AB1850" s="34"/>
      <c r="AC1850" s="34"/>
      <c r="AD1850" s="34"/>
      <c r="AE1850" s="34"/>
      <c r="AF1850" s="34"/>
      <c r="AG1850" s="34"/>
      <c r="AH1850" s="34"/>
      <c r="AI1850" s="34"/>
    </row>
    <row r="1851" spans="1:35" x14ac:dyDescent="0.2">
      <c r="A1851" t="s">
        <v>390</v>
      </c>
      <c r="B1851" s="9" t="str">
        <f>D1851</f>
        <v>C-REACTIVE PROTEIN</v>
      </c>
      <c r="C1851" s="1">
        <v>86140</v>
      </c>
      <c r="D1851" s="9" t="s">
        <v>284</v>
      </c>
      <c r="E1851" t="s">
        <v>171</v>
      </c>
      <c r="F1851" s="10">
        <v>70</v>
      </c>
      <c r="G1851" s="28">
        <v>48.09</v>
      </c>
      <c r="H1851" s="33">
        <v>7.7004000000000001</v>
      </c>
      <c r="I1851" s="33">
        <v>0</v>
      </c>
      <c r="J1851" s="33">
        <v>58.099999999999994</v>
      </c>
      <c r="K1851" s="33">
        <v>5.18</v>
      </c>
      <c r="L1851" s="33">
        <v>5.18</v>
      </c>
      <c r="M1851" s="33">
        <v>7.77</v>
      </c>
      <c r="N1851" s="33">
        <v>41.86</v>
      </c>
      <c r="O1851" s="33">
        <v>47.25</v>
      </c>
      <c r="P1851" s="33">
        <v>5.6882000000000001</v>
      </c>
      <c r="Q1851" s="33">
        <v>5.6882000000000001</v>
      </c>
      <c r="R1851" s="33">
        <v>51.589999999999996</v>
      </c>
      <c r="S1851" s="33">
        <v>51.03</v>
      </c>
      <c r="T1851" s="33">
        <v>47.25</v>
      </c>
      <c r="U1851" s="33">
        <v>41.86</v>
      </c>
      <c r="V1851" s="33">
        <v>45.5</v>
      </c>
      <c r="W1851" s="33">
        <v>5.18</v>
      </c>
      <c r="X1851" s="33">
        <v>55.720000000000006</v>
      </c>
      <c r="Y1851" s="33">
        <v>6.4749999999999996</v>
      </c>
      <c r="Z1851" s="33">
        <v>5.18</v>
      </c>
      <c r="AA1851" s="33">
        <v>4.4436</v>
      </c>
      <c r="AB1851" s="33">
        <v>5.18</v>
      </c>
      <c r="AC1851" s="33">
        <v>56</v>
      </c>
      <c r="AD1851" s="33">
        <v>0</v>
      </c>
      <c r="AE1851" s="33">
        <v>5.18</v>
      </c>
      <c r="AF1851" s="33">
        <v>5.18</v>
      </c>
      <c r="AG1851" s="33">
        <v>0</v>
      </c>
      <c r="AH1851" s="33">
        <v>0</v>
      </c>
      <c r="AI1851" s="33">
        <v>58.099999999999994</v>
      </c>
    </row>
    <row r="1852" spans="1:35" x14ac:dyDescent="0.2">
      <c r="A1852" t="s">
        <v>390</v>
      </c>
      <c r="B1852" s="12"/>
      <c r="C1852" s="15"/>
      <c r="D1852" s="13"/>
      <c r="E1852" s="12"/>
      <c r="F1852" s="14"/>
      <c r="G1852" s="15"/>
      <c r="H1852" s="34"/>
      <c r="I1852" s="34"/>
      <c r="J1852" s="34"/>
      <c r="K1852" s="34"/>
      <c r="L1852" s="34"/>
      <c r="M1852" s="34"/>
      <c r="N1852" s="34"/>
      <c r="O1852" s="34"/>
      <c r="P1852" s="34"/>
      <c r="Q1852" s="34"/>
      <c r="R1852" s="34"/>
      <c r="S1852" s="34"/>
      <c r="T1852" s="34"/>
      <c r="U1852" s="34"/>
      <c r="V1852" s="34"/>
      <c r="W1852" s="34"/>
      <c r="X1852" s="34"/>
      <c r="Y1852" s="34"/>
      <c r="Z1852" s="34"/>
      <c r="AA1852" s="34"/>
      <c r="AB1852" s="34"/>
      <c r="AC1852" s="34"/>
      <c r="AD1852" s="34"/>
      <c r="AE1852" s="34"/>
      <c r="AF1852" s="34"/>
      <c r="AG1852" s="34"/>
      <c r="AH1852" s="34"/>
      <c r="AI1852" s="34"/>
    </row>
    <row r="1853" spans="1:35" ht="24" x14ac:dyDescent="0.2">
      <c r="A1853" t="s">
        <v>390</v>
      </c>
      <c r="B1853" s="9" t="str">
        <f>D1853</f>
        <v>BLOOD TYPING SEROLOGIC RH(D)</v>
      </c>
      <c r="C1853" s="1">
        <v>86901</v>
      </c>
      <c r="D1853" s="9" t="s">
        <v>285</v>
      </c>
      <c r="E1853" t="s">
        <v>171</v>
      </c>
      <c r="F1853" s="10">
        <v>70</v>
      </c>
      <c r="G1853" s="28">
        <v>48.09</v>
      </c>
      <c r="H1853" s="33">
        <v>4.4454000000000002</v>
      </c>
      <c r="I1853" s="33">
        <v>0</v>
      </c>
      <c r="J1853" s="33">
        <v>58.099999999999994</v>
      </c>
      <c r="K1853" s="33">
        <v>2.99</v>
      </c>
      <c r="L1853" s="33">
        <v>2.99</v>
      </c>
      <c r="M1853" s="33">
        <v>4.4850000000000003</v>
      </c>
      <c r="N1853" s="33">
        <v>41.86</v>
      </c>
      <c r="O1853" s="33">
        <v>47.25</v>
      </c>
      <c r="P1853" s="33">
        <v>25.644500000000001</v>
      </c>
      <c r="Q1853" s="33">
        <v>25.644500000000001</v>
      </c>
      <c r="R1853" s="33">
        <v>51.589999999999996</v>
      </c>
      <c r="S1853" s="33">
        <v>51.03</v>
      </c>
      <c r="T1853" s="33">
        <v>47.25</v>
      </c>
      <c r="U1853" s="33">
        <v>41.86</v>
      </c>
      <c r="V1853" s="33">
        <v>45.5</v>
      </c>
      <c r="W1853" s="33">
        <v>2.99</v>
      </c>
      <c r="X1853" s="33">
        <v>55.720000000000006</v>
      </c>
      <c r="Y1853" s="33">
        <v>3.7375000000000003</v>
      </c>
      <c r="Z1853" s="33">
        <v>2.99</v>
      </c>
      <c r="AA1853" s="33">
        <v>7.111600000000001</v>
      </c>
      <c r="AB1853" s="33">
        <v>2.99</v>
      </c>
      <c r="AC1853" s="33">
        <v>56</v>
      </c>
      <c r="AD1853" s="33">
        <v>0</v>
      </c>
      <c r="AE1853" s="33">
        <v>2.99</v>
      </c>
      <c r="AF1853" s="33">
        <v>2.99</v>
      </c>
      <c r="AG1853" s="33">
        <v>0</v>
      </c>
      <c r="AH1853" s="33">
        <v>0</v>
      </c>
      <c r="AI1853" s="33">
        <v>58.099999999999994</v>
      </c>
    </row>
    <row r="1854" spans="1:35" x14ac:dyDescent="0.2">
      <c r="A1854" t="s">
        <v>390</v>
      </c>
      <c r="B1854" s="12"/>
      <c r="C1854" s="15"/>
      <c r="D1854" s="13"/>
      <c r="E1854" s="12"/>
      <c r="F1854" s="14"/>
      <c r="G1854" s="15"/>
      <c r="H1854" s="34"/>
      <c r="I1854" s="34"/>
      <c r="J1854" s="34"/>
      <c r="K1854" s="34"/>
      <c r="L1854" s="34"/>
      <c r="M1854" s="34"/>
      <c r="N1854" s="34"/>
      <c r="O1854" s="34"/>
      <c r="P1854" s="34"/>
      <c r="Q1854" s="34"/>
      <c r="R1854" s="34"/>
      <c r="S1854" s="34"/>
      <c r="T1854" s="34"/>
      <c r="U1854" s="34"/>
      <c r="V1854" s="34"/>
      <c r="W1854" s="34"/>
      <c r="X1854" s="34"/>
      <c r="Y1854" s="34"/>
      <c r="Z1854" s="34"/>
      <c r="AA1854" s="34"/>
      <c r="AB1854" s="34"/>
      <c r="AC1854" s="34"/>
      <c r="AD1854" s="34"/>
      <c r="AE1854" s="34"/>
      <c r="AF1854" s="34"/>
      <c r="AG1854" s="34"/>
      <c r="AH1854" s="34"/>
      <c r="AI1854" s="34"/>
    </row>
    <row r="1855" spans="1:35" ht="24" x14ac:dyDescent="0.2">
      <c r="A1855" t="s">
        <v>390</v>
      </c>
      <c r="B1855" s="9" t="str">
        <f>D1855</f>
        <v>CULTURE OTHR SPECIMN AEROBIC</v>
      </c>
      <c r="C1855" s="1">
        <v>87070</v>
      </c>
      <c r="D1855" s="9" t="s">
        <v>286</v>
      </c>
      <c r="E1855" t="s">
        <v>171</v>
      </c>
      <c r="F1855" s="10">
        <v>195</v>
      </c>
      <c r="G1855" s="28">
        <v>133.85175824175826</v>
      </c>
      <c r="H1855" s="33">
        <v>12.834000000000001</v>
      </c>
      <c r="I1855" s="33">
        <v>0</v>
      </c>
      <c r="J1855" s="33">
        <v>161.71318681318681</v>
      </c>
      <c r="K1855" s="33">
        <v>8.6199999999999992</v>
      </c>
      <c r="L1855" s="33">
        <v>8.6199999999999992</v>
      </c>
      <c r="M1855" s="33">
        <v>12.93</v>
      </c>
      <c r="N1855" s="33">
        <v>116.51142857142857</v>
      </c>
      <c r="O1855" s="33">
        <v>131.51373626373629</v>
      </c>
      <c r="P1855" s="33">
        <v>14.161</v>
      </c>
      <c r="Q1855" s="33">
        <v>14.161</v>
      </c>
      <c r="R1855" s="33">
        <v>143.59351648351648</v>
      </c>
      <c r="S1855" s="33">
        <v>142.03483516483516</v>
      </c>
      <c r="T1855" s="33">
        <v>131.51373626373629</v>
      </c>
      <c r="U1855" s="33">
        <v>116.51142857142857</v>
      </c>
      <c r="V1855" s="33">
        <v>126.64285714285715</v>
      </c>
      <c r="W1855" s="33">
        <v>8.6199999999999992</v>
      </c>
      <c r="X1855" s="33">
        <v>155.08879120879124</v>
      </c>
      <c r="Y1855" s="33">
        <v>10.774999999999999</v>
      </c>
      <c r="Z1855" s="33">
        <v>8.6199999999999992</v>
      </c>
      <c r="AA1855" s="33">
        <v>11.067600000000001</v>
      </c>
      <c r="AB1855" s="33">
        <v>8.6199999999999992</v>
      </c>
      <c r="AC1855" s="33">
        <v>155.86813186813188</v>
      </c>
      <c r="AD1855" s="33">
        <v>0</v>
      </c>
      <c r="AE1855" s="33">
        <v>8.6199999999999992</v>
      </c>
      <c r="AF1855" s="33">
        <v>8.6199999999999992</v>
      </c>
      <c r="AG1855" s="33">
        <v>0</v>
      </c>
      <c r="AH1855" s="33">
        <v>0</v>
      </c>
      <c r="AI1855" s="33">
        <v>161.71318681318681</v>
      </c>
    </row>
    <row r="1856" spans="1:35" x14ac:dyDescent="0.2">
      <c r="A1856" t="s">
        <v>390</v>
      </c>
      <c r="B1856" s="12"/>
      <c r="C1856" s="15"/>
      <c r="D1856" s="13"/>
      <c r="E1856" s="12"/>
      <c r="F1856" s="14"/>
      <c r="G1856" s="15"/>
      <c r="H1856" s="34"/>
      <c r="I1856" s="34"/>
      <c r="J1856" s="34"/>
      <c r="K1856" s="34"/>
      <c r="L1856" s="34"/>
      <c r="M1856" s="34"/>
      <c r="N1856" s="34"/>
      <c r="O1856" s="34"/>
      <c r="P1856" s="34"/>
      <c r="Q1856" s="34"/>
      <c r="R1856" s="34"/>
      <c r="S1856" s="34"/>
      <c r="T1856" s="34"/>
      <c r="U1856" s="34"/>
      <c r="V1856" s="34"/>
      <c r="W1856" s="34"/>
      <c r="X1856" s="34"/>
      <c r="Y1856" s="34"/>
      <c r="Z1856" s="34"/>
      <c r="AA1856" s="34"/>
      <c r="AB1856" s="34"/>
      <c r="AC1856" s="34"/>
      <c r="AD1856" s="34"/>
      <c r="AE1856" s="34"/>
      <c r="AF1856" s="34"/>
      <c r="AG1856" s="34"/>
      <c r="AH1856" s="34"/>
      <c r="AI1856" s="34"/>
    </row>
    <row r="1857" spans="1:35" x14ac:dyDescent="0.2">
      <c r="A1857" t="s">
        <v>390</v>
      </c>
      <c r="B1857" s="9" t="str">
        <f>D1857</f>
        <v>HPYLORI STOOL AG IA</v>
      </c>
      <c r="C1857" s="1">
        <v>87338</v>
      </c>
      <c r="D1857" s="9" t="s">
        <v>287</v>
      </c>
      <c r="E1857" t="s">
        <v>171</v>
      </c>
      <c r="F1857" s="10">
        <v>280</v>
      </c>
      <c r="G1857" s="28">
        <v>192.36</v>
      </c>
      <c r="H1857" s="33">
        <v>21.39</v>
      </c>
      <c r="I1857" s="33">
        <v>0</v>
      </c>
      <c r="J1857" s="33">
        <v>232.39999999999998</v>
      </c>
      <c r="K1857" s="33">
        <v>14.38</v>
      </c>
      <c r="L1857" s="33">
        <v>14.38</v>
      </c>
      <c r="M1857" s="33">
        <v>21.57</v>
      </c>
      <c r="N1857" s="33">
        <v>167.44</v>
      </c>
      <c r="O1857" s="33">
        <v>189</v>
      </c>
      <c r="P1857" s="33">
        <v>23.919</v>
      </c>
      <c r="Q1857" s="33">
        <v>23.919</v>
      </c>
      <c r="R1857" s="33">
        <v>206.35999999999999</v>
      </c>
      <c r="S1857" s="33">
        <v>204.12</v>
      </c>
      <c r="T1857" s="33">
        <v>189</v>
      </c>
      <c r="U1857" s="33">
        <v>167.44</v>
      </c>
      <c r="V1857" s="33">
        <v>182</v>
      </c>
      <c r="W1857" s="33">
        <v>14.38</v>
      </c>
      <c r="X1857" s="33">
        <v>222.88000000000002</v>
      </c>
      <c r="Y1857" s="33">
        <v>17.975000000000001</v>
      </c>
      <c r="Z1857" s="33">
        <v>14.38</v>
      </c>
      <c r="AA1857" s="33">
        <v>18.492000000000001</v>
      </c>
      <c r="AB1857" s="33">
        <v>14.38</v>
      </c>
      <c r="AC1857" s="33">
        <v>224</v>
      </c>
      <c r="AD1857" s="33">
        <v>0</v>
      </c>
      <c r="AE1857" s="33">
        <v>14.38</v>
      </c>
      <c r="AF1857" s="33">
        <v>14.38</v>
      </c>
      <c r="AG1857" s="33">
        <v>0</v>
      </c>
      <c r="AH1857" s="33">
        <v>0</v>
      </c>
      <c r="AI1857" s="33">
        <v>232.39999999999998</v>
      </c>
    </row>
    <row r="1858" spans="1:35" x14ac:dyDescent="0.2">
      <c r="A1858" t="s">
        <v>390</v>
      </c>
      <c r="B1858" s="12"/>
      <c r="C1858" s="15"/>
      <c r="D1858" s="13"/>
      <c r="E1858" s="12"/>
      <c r="F1858" s="14"/>
      <c r="G1858" s="15"/>
      <c r="H1858" s="34"/>
      <c r="I1858" s="34"/>
      <c r="J1858" s="34"/>
      <c r="K1858" s="34"/>
      <c r="L1858" s="34"/>
      <c r="M1858" s="34"/>
      <c r="N1858" s="34"/>
      <c r="O1858" s="34"/>
      <c r="P1858" s="34"/>
      <c r="Q1858" s="34"/>
      <c r="R1858" s="34"/>
      <c r="S1858" s="34"/>
      <c r="T1858" s="34"/>
      <c r="U1858" s="34"/>
      <c r="V1858" s="34"/>
      <c r="W1858" s="34"/>
      <c r="X1858" s="34"/>
      <c r="Y1858" s="34"/>
      <c r="Z1858" s="34"/>
      <c r="AA1858" s="34"/>
      <c r="AB1858" s="34"/>
      <c r="AC1858" s="34"/>
      <c r="AD1858" s="34"/>
      <c r="AE1858" s="34"/>
      <c r="AF1858" s="34"/>
      <c r="AG1858" s="34"/>
      <c r="AH1858" s="34"/>
      <c r="AI1858" s="34"/>
    </row>
    <row r="1859" spans="1:35" x14ac:dyDescent="0.2">
      <c r="A1859" t="s">
        <v>390</v>
      </c>
      <c r="B1859" s="9" t="str">
        <f>D1859</f>
        <v>C DIFF AMPLIFIED PROBE</v>
      </c>
      <c r="C1859" s="1">
        <v>87493</v>
      </c>
      <c r="D1859" s="9" t="s">
        <v>288</v>
      </c>
      <c r="E1859" t="s">
        <v>171</v>
      </c>
      <c r="F1859" s="10">
        <v>140</v>
      </c>
      <c r="G1859" s="28">
        <v>96.18</v>
      </c>
      <c r="H1859" s="33">
        <v>55.465200000000003</v>
      </c>
      <c r="I1859" s="33">
        <v>0</v>
      </c>
      <c r="J1859" s="33">
        <v>116.19999999999999</v>
      </c>
      <c r="K1859" s="33">
        <v>37.270000000000003</v>
      </c>
      <c r="L1859" s="33">
        <v>37.270000000000003</v>
      </c>
      <c r="M1859" s="33">
        <v>55.905000000000001</v>
      </c>
      <c r="N1859" s="33">
        <v>83.72</v>
      </c>
      <c r="O1859" s="33">
        <v>94.5</v>
      </c>
      <c r="P1859" s="33">
        <v>89.320000000000007</v>
      </c>
      <c r="Q1859" s="33">
        <v>89.320000000000007</v>
      </c>
      <c r="R1859" s="33">
        <v>103.17999999999999</v>
      </c>
      <c r="S1859" s="33">
        <v>102.06</v>
      </c>
      <c r="T1859" s="33">
        <v>94.5</v>
      </c>
      <c r="U1859" s="33">
        <v>83.72</v>
      </c>
      <c r="V1859" s="33">
        <v>91</v>
      </c>
      <c r="W1859" s="33">
        <v>37.270000000000003</v>
      </c>
      <c r="X1859" s="33">
        <v>111.44000000000001</v>
      </c>
      <c r="Y1859" s="33">
        <v>46.587500000000006</v>
      </c>
      <c r="Z1859" s="33">
        <v>37.270000000000003</v>
      </c>
      <c r="AA1859" s="33">
        <v>105</v>
      </c>
      <c r="AB1859" s="33">
        <v>37.270000000000003</v>
      </c>
      <c r="AC1859" s="33">
        <v>112</v>
      </c>
      <c r="AD1859" s="33">
        <v>0</v>
      </c>
      <c r="AE1859" s="33">
        <v>37.270000000000003</v>
      </c>
      <c r="AF1859" s="33">
        <v>37.270000000000003</v>
      </c>
      <c r="AG1859" s="33">
        <v>0</v>
      </c>
      <c r="AH1859" s="33">
        <v>0</v>
      </c>
      <c r="AI1859" s="33">
        <v>116.19999999999999</v>
      </c>
    </row>
    <row r="1860" spans="1:35" x14ac:dyDescent="0.2">
      <c r="A1860" t="s">
        <v>390</v>
      </c>
      <c r="B1860" s="12"/>
      <c r="C1860" s="15"/>
      <c r="D1860" s="13"/>
      <c r="E1860" s="12"/>
      <c r="F1860" s="14"/>
      <c r="G1860" s="15"/>
      <c r="H1860" s="34"/>
      <c r="I1860" s="34"/>
      <c r="J1860" s="34"/>
      <c r="K1860" s="34"/>
      <c r="L1860" s="34"/>
      <c r="M1860" s="34"/>
      <c r="N1860" s="34"/>
      <c r="O1860" s="34"/>
      <c r="P1860" s="34"/>
      <c r="Q1860" s="34"/>
      <c r="R1860" s="34"/>
      <c r="S1860" s="34"/>
      <c r="T1860" s="34"/>
      <c r="U1860" s="34"/>
      <c r="V1860" s="34"/>
      <c r="W1860" s="34"/>
      <c r="X1860" s="34"/>
      <c r="Y1860" s="34"/>
      <c r="Z1860" s="34"/>
      <c r="AA1860" s="34"/>
      <c r="AB1860" s="34"/>
      <c r="AC1860" s="34"/>
      <c r="AD1860" s="34"/>
      <c r="AE1860" s="34"/>
      <c r="AF1860" s="34"/>
      <c r="AG1860" s="34"/>
      <c r="AH1860" s="34"/>
      <c r="AI1860" s="34"/>
    </row>
    <row r="1861" spans="1:35" x14ac:dyDescent="0.2">
      <c r="A1861" t="s">
        <v>390</v>
      </c>
      <c r="B1861" s="9" t="str">
        <f>D1861</f>
        <v>INFLUENZA DNA AMP PROBE</v>
      </c>
      <c r="C1861" s="1">
        <v>87502</v>
      </c>
      <c r="D1861" s="9" t="s">
        <v>289</v>
      </c>
      <c r="E1861" t="s">
        <v>171</v>
      </c>
      <c r="F1861" s="10">
        <v>240</v>
      </c>
      <c r="G1861" s="28">
        <v>164.87400000000002</v>
      </c>
      <c r="H1861" s="33">
        <v>142.5504</v>
      </c>
      <c r="I1861" s="33">
        <v>0</v>
      </c>
      <c r="J1861" s="33">
        <v>199.19275109170303</v>
      </c>
      <c r="K1861" s="33">
        <v>95.8</v>
      </c>
      <c r="L1861" s="33">
        <v>95.8</v>
      </c>
      <c r="M1861" s="33">
        <v>143.69999999999999</v>
      </c>
      <c r="N1861" s="33">
        <v>143.51477729257641</v>
      </c>
      <c r="O1861" s="33">
        <v>161.99410480349346</v>
      </c>
      <c r="P1861" s="33">
        <v>153.11442794759824</v>
      </c>
      <c r="Q1861" s="33">
        <v>153.11442794759824</v>
      </c>
      <c r="R1861" s="33">
        <v>176.87356331877729</v>
      </c>
      <c r="S1861" s="33">
        <v>174.95363318777291</v>
      </c>
      <c r="T1861" s="33">
        <v>161.99410480349346</v>
      </c>
      <c r="U1861" s="33">
        <v>143.51477729257641</v>
      </c>
      <c r="V1861" s="33">
        <v>155.99432314410481</v>
      </c>
      <c r="W1861" s="33">
        <v>95.8</v>
      </c>
      <c r="X1861" s="33">
        <v>191.0330480349345</v>
      </c>
      <c r="Y1861" s="33">
        <v>119.75</v>
      </c>
      <c r="Z1861" s="33">
        <v>95.8</v>
      </c>
      <c r="AA1861" s="33">
        <v>179.99344978165939</v>
      </c>
      <c r="AB1861" s="33">
        <v>95.8</v>
      </c>
      <c r="AC1861" s="33">
        <v>191.99301310043668</v>
      </c>
      <c r="AD1861" s="33">
        <v>0</v>
      </c>
      <c r="AE1861" s="33">
        <v>95.8</v>
      </c>
      <c r="AF1861" s="33">
        <v>95.8</v>
      </c>
      <c r="AG1861" s="33">
        <v>0</v>
      </c>
      <c r="AH1861" s="33">
        <v>0</v>
      </c>
      <c r="AI1861" s="33">
        <v>199.19275109170303</v>
      </c>
    </row>
    <row r="1862" spans="1:35" x14ac:dyDescent="0.2">
      <c r="A1862" t="s">
        <v>390</v>
      </c>
      <c r="B1862" s="12"/>
      <c r="C1862" s="15"/>
      <c r="D1862" s="13"/>
      <c r="E1862" s="12"/>
      <c r="F1862" s="14"/>
      <c r="G1862" s="15"/>
      <c r="H1862" s="34"/>
      <c r="I1862" s="34"/>
      <c r="J1862" s="34"/>
      <c r="K1862" s="34"/>
      <c r="L1862" s="34"/>
      <c r="M1862" s="34"/>
      <c r="N1862" s="34"/>
      <c r="O1862" s="34"/>
      <c r="P1862" s="34"/>
      <c r="Q1862" s="34"/>
      <c r="R1862" s="34"/>
      <c r="S1862" s="34"/>
      <c r="T1862" s="34"/>
      <c r="U1862" s="34"/>
      <c r="V1862" s="34"/>
      <c r="W1862" s="34"/>
      <c r="X1862" s="34"/>
      <c r="Y1862" s="34"/>
      <c r="Z1862" s="34"/>
      <c r="AA1862" s="34"/>
      <c r="AB1862" s="34"/>
      <c r="AC1862" s="34"/>
      <c r="AD1862" s="34"/>
      <c r="AE1862" s="34"/>
      <c r="AF1862" s="34"/>
      <c r="AG1862" s="34"/>
      <c r="AH1862" s="34"/>
      <c r="AI1862" s="34"/>
    </row>
    <row r="1863" spans="1:35" ht="24" x14ac:dyDescent="0.2">
      <c r="A1863" t="s">
        <v>390</v>
      </c>
      <c r="B1863" s="9" t="str">
        <f>D1863</f>
        <v>N.GONORRHOEAE DNA AMP PROB</v>
      </c>
      <c r="C1863" s="1">
        <v>87591</v>
      </c>
      <c r="D1863" s="9" t="s">
        <v>290</v>
      </c>
      <c r="E1863" t="s">
        <v>171</v>
      </c>
      <c r="F1863" s="10">
        <v>190</v>
      </c>
      <c r="G1863" s="28">
        <v>130.53</v>
      </c>
      <c r="H1863" s="33">
        <v>52.2102</v>
      </c>
      <c r="I1863" s="33">
        <v>0</v>
      </c>
      <c r="J1863" s="33">
        <v>157.69999999999999</v>
      </c>
      <c r="K1863" s="33">
        <v>35.090000000000003</v>
      </c>
      <c r="L1863" s="33">
        <v>35.090000000000003</v>
      </c>
      <c r="M1863" s="33">
        <v>52.635000000000005</v>
      </c>
      <c r="N1863" s="33">
        <v>113.61999999999999</v>
      </c>
      <c r="O1863" s="33">
        <v>128.25</v>
      </c>
      <c r="P1863" s="33">
        <v>46.267200000000003</v>
      </c>
      <c r="Q1863" s="33">
        <v>46.267200000000003</v>
      </c>
      <c r="R1863" s="33">
        <v>140.03</v>
      </c>
      <c r="S1863" s="33">
        <v>138.51</v>
      </c>
      <c r="T1863" s="33">
        <v>128.25</v>
      </c>
      <c r="U1863" s="33">
        <v>113.61999999999999</v>
      </c>
      <c r="V1863" s="33">
        <v>123.5</v>
      </c>
      <c r="W1863" s="33">
        <v>35.090000000000003</v>
      </c>
      <c r="X1863" s="33">
        <v>151.24</v>
      </c>
      <c r="Y1863" s="33">
        <v>43.862500000000004</v>
      </c>
      <c r="Z1863" s="33">
        <v>35.090000000000003</v>
      </c>
      <c r="AA1863" s="33">
        <v>36.165200000000006</v>
      </c>
      <c r="AB1863" s="33">
        <v>35.090000000000003</v>
      </c>
      <c r="AC1863" s="33">
        <v>152</v>
      </c>
      <c r="AD1863" s="33">
        <v>0</v>
      </c>
      <c r="AE1863" s="33">
        <v>35.090000000000003</v>
      </c>
      <c r="AF1863" s="33">
        <v>35.090000000000003</v>
      </c>
      <c r="AG1863" s="33">
        <v>0</v>
      </c>
      <c r="AH1863" s="33">
        <v>0</v>
      </c>
      <c r="AI1863" s="33">
        <v>157.69999999999999</v>
      </c>
    </row>
    <row r="1864" spans="1:35" x14ac:dyDescent="0.2">
      <c r="A1864" t="s">
        <v>390</v>
      </c>
      <c r="B1864" s="12"/>
      <c r="C1864" s="15"/>
      <c r="D1864" s="13"/>
      <c r="E1864" s="12"/>
      <c r="F1864" s="14"/>
      <c r="G1864" s="15"/>
      <c r="H1864" s="34"/>
      <c r="I1864" s="34"/>
      <c r="J1864" s="34"/>
      <c r="K1864" s="34"/>
      <c r="L1864" s="34"/>
      <c r="M1864" s="34"/>
      <c r="N1864" s="34"/>
      <c r="O1864" s="34"/>
      <c r="P1864" s="34"/>
      <c r="Q1864" s="34"/>
      <c r="R1864" s="34"/>
      <c r="S1864" s="34"/>
      <c r="T1864" s="34"/>
      <c r="U1864" s="34"/>
      <c r="V1864" s="34"/>
      <c r="W1864" s="34"/>
      <c r="X1864" s="34"/>
      <c r="Y1864" s="34"/>
      <c r="Z1864" s="34"/>
      <c r="AA1864" s="34"/>
      <c r="AB1864" s="34"/>
      <c r="AC1864" s="34"/>
      <c r="AD1864" s="34"/>
      <c r="AE1864" s="34"/>
      <c r="AF1864" s="34"/>
      <c r="AG1864" s="34"/>
      <c r="AH1864" s="34"/>
      <c r="AI1864" s="34"/>
    </row>
    <row r="1865" spans="1:35" x14ac:dyDescent="0.2">
      <c r="A1865" t="s">
        <v>390</v>
      </c>
      <c r="B1865" s="9" t="str">
        <f>D1865</f>
        <v>SARS-COV-2 COVID-19 AMP PRB</v>
      </c>
      <c r="C1865" s="1">
        <v>87635</v>
      </c>
      <c r="D1865" s="9" t="s">
        <v>291</v>
      </c>
      <c r="E1865" t="s">
        <v>171</v>
      </c>
      <c r="F1865" s="10">
        <v>250</v>
      </c>
      <c r="G1865" s="28">
        <v>171.75</v>
      </c>
      <c r="H1865" s="33">
        <v>95.436600000000013</v>
      </c>
      <c r="I1865" s="33">
        <v>0</v>
      </c>
      <c r="J1865" s="33">
        <v>207.5</v>
      </c>
      <c r="K1865" s="33">
        <v>51.31</v>
      </c>
      <c r="L1865" s="33">
        <v>51.31</v>
      </c>
      <c r="M1865" s="33">
        <v>76.965000000000003</v>
      </c>
      <c r="N1865" s="33">
        <v>149.5</v>
      </c>
      <c r="O1865" s="33">
        <v>168.75</v>
      </c>
      <c r="P1865" s="33">
        <v>159.5</v>
      </c>
      <c r="Q1865" s="33">
        <v>159.5</v>
      </c>
      <c r="R1865" s="33">
        <v>184.25</v>
      </c>
      <c r="S1865" s="33">
        <v>182.25</v>
      </c>
      <c r="T1865" s="33">
        <v>168.75</v>
      </c>
      <c r="U1865" s="33">
        <v>149.5</v>
      </c>
      <c r="V1865" s="33">
        <v>162.5</v>
      </c>
      <c r="W1865" s="33">
        <v>51.31</v>
      </c>
      <c r="X1865" s="33">
        <v>199</v>
      </c>
      <c r="Y1865" s="33">
        <v>64.137500000000003</v>
      </c>
      <c r="Z1865" s="33">
        <v>51.31</v>
      </c>
      <c r="AA1865" s="33">
        <v>187.5</v>
      </c>
      <c r="AB1865" s="33">
        <v>51.31</v>
      </c>
      <c r="AC1865" s="33">
        <v>200</v>
      </c>
      <c r="AD1865" s="33">
        <v>0</v>
      </c>
      <c r="AE1865" s="33">
        <v>51.31</v>
      </c>
      <c r="AF1865" s="33">
        <v>51.31</v>
      </c>
      <c r="AG1865" s="33">
        <v>0</v>
      </c>
      <c r="AH1865" s="33">
        <v>0</v>
      </c>
      <c r="AI1865" s="33">
        <v>207.5</v>
      </c>
    </row>
    <row r="1866" spans="1:35" x14ac:dyDescent="0.2">
      <c r="A1866" t="s">
        <v>390</v>
      </c>
      <c r="B1866" s="12"/>
      <c r="C1866" s="15"/>
      <c r="D1866" s="13"/>
      <c r="E1866" s="12"/>
      <c r="F1866" s="14"/>
      <c r="G1866" s="15"/>
      <c r="H1866" s="34"/>
      <c r="I1866" s="34"/>
      <c r="J1866" s="34"/>
      <c r="K1866" s="34"/>
      <c r="L1866" s="34"/>
      <c r="M1866" s="34"/>
      <c r="N1866" s="34"/>
      <c r="O1866" s="34"/>
      <c r="P1866" s="34"/>
      <c r="Q1866" s="34"/>
      <c r="R1866" s="34"/>
      <c r="S1866" s="34"/>
      <c r="T1866" s="34"/>
      <c r="U1866" s="34"/>
      <c r="V1866" s="34"/>
      <c r="W1866" s="34"/>
      <c r="X1866" s="34"/>
      <c r="Y1866" s="34"/>
      <c r="Z1866" s="34"/>
      <c r="AA1866" s="34"/>
      <c r="AB1866" s="34"/>
      <c r="AC1866" s="34"/>
      <c r="AD1866" s="34"/>
      <c r="AE1866" s="34"/>
      <c r="AF1866" s="34"/>
      <c r="AG1866" s="34"/>
      <c r="AH1866" s="34"/>
      <c r="AI1866" s="34"/>
    </row>
    <row r="1867" spans="1:35" x14ac:dyDescent="0.2">
      <c r="A1867" t="s">
        <v>390</v>
      </c>
      <c r="B1867" s="9" t="str">
        <f>D1867</f>
        <v>STREP A DNA AMP PROBE</v>
      </c>
      <c r="C1867" s="1">
        <v>87651</v>
      </c>
      <c r="D1867" s="9" t="s">
        <v>292</v>
      </c>
      <c r="E1867" t="s">
        <v>171</v>
      </c>
      <c r="F1867" s="10">
        <v>110</v>
      </c>
      <c r="G1867" s="28">
        <v>75.570000000000007</v>
      </c>
      <c r="H1867" s="33">
        <v>52.2102</v>
      </c>
      <c r="I1867" s="33">
        <v>0</v>
      </c>
      <c r="J1867" s="33">
        <v>91.3</v>
      </c>
      <c r="K1867" s="33">
        <v>35.090000000000003</v>
      </c>
      <c r="L1867" s="33">
        <v>35.090000000000003</v>
      </c>
      <c r="M1867" s="33">
        <v>52.635000000000005</v>
      </c>
      <c r="N1867" s="33">
        <v>65.78</v>
      </c>
      <c r="O1867" s="33">
        <v>74.25</v>
      </c>
      <c r="P1867" s="33">
        <v>46.267200000000003</v>
      </c>
      <c r="Q1867" s="33">
        <v>46.267200000000003</v>
      </c>
      <c r="R1867" s="33">
        <v>81.069999999999993</v>
      </c>
      <c r="S1867" s="33">
        <v>80.19</v>
      </c>
      <c r="T1867" s="33">
        <v>74.25</v>
      </c>
      <c r="U1867" s="33">
        <v>65.78</v>
      </c>
      <c r="V1867" s="33">
        <v>71.5</v>
      </c>
      <c r="W1867" s="33">
        <v>35.090000000000003</v>
      </c>
      <c r="X1867" s="33">
        <v>87.56</v>
      </c>
      <c r="Y1867" s="33">
        <v>43.862500000000004</v>
      </c>
      <c r="Z1867" s="33">
        <v>35.090000000000003</v>
      </c>
      <c r="AA1867" s="33">
        <v>36.165200000000006</v>
      </c>
      <c r="AB1867" s="33">
        <v>35.090000000000003</v>
      </c>
      <c r="AC1867" s="33">
        <v>88</v>
      </c>
      <c r="AD1867" s="33">
        <v>0</v>
      </c>
      <c r="AE1867" s="33">
        <v>35.090000000000003</v>
      </c>
      <c r="AF1867" s="33">
        <v>35.090000000000003</v>
      </c>
      <c r="AG1867" s="33">
        <v>0</v>
      </c>
      <c r="AH1867" s="33">
        <v>0</v>
      </c>
      <c r="AI1867" s="33">
        <v>91.3</v>
      </c>
    </row>
    <row r="1868" spans="1:35" x14ac:dyDescent="0.2">
      <c r="A1868" t="s">
        <v>390</v>
      </c>
      <c r="B1868" s="12"/>
      <c r="C1868" s="15"/>
      <c r="D1868" s="13"/>
      <c r="E1868" s="12"/>
      <c r="F1868" s="14"/>
      <c r="G1868" s="15"/>
      <c r="H1868" s="34"/>
      <c r="I1868" s="34"/>
      <c r="J1868" s="34"/>
      <c r="K1868" s="34"/>
      <c r="L1868" s="34"/>
      <c r="M1868" s="34"/>
      <c r="N1868" s="34"/>
      <c r="O1868" s="34"/>
      <c r="P1868" s="34"/>
      <c r="Q1868" s="34"/>
      <c r="R1868" s="34"/>
      <c r="S1868" s="34"/>
      <c r="T1868" s="34"/>
      <c r="U1868" s="34"/>
      <c r="V1868" s="34"/>
      <c r="W1868" s="34"/>
      <c r="X1868" s="34"/>
      <c r="Y1868" s="34"/>
      <c r="Z1868" s="34"/>
      <c r="AA1868" s="34"/>
      <c r="AB1868" s="34"/>
      <c r="AC1868" s="34"/>
      <c r="AD1868" s="34"/>
      <c r="AE1868" s="34"/>
      <c r="AF1868" s="34"/>
      <c r="AG1868" s="34"/>
      <c r="AH1868" s="34"/>
      <c r="AI1868" s="34"/>
    </row>
    <row r="1869" spans="1:35" x14ac:dyDescent="0.2">
      <c r="A1869" t="s">
        <v>390</v>
      </c>
      <c r="B1869" s="9" t="str">
        <f>D1869</f>
        <v>TDAP VACCINE 7 YRS/&gt; IM</v>
      </c>
      <c r="C1869" s="1">
        <v>90715</v>
      </c>
      <c r="D1869" s="9" t="s">
        <v>293</v>
      </c>
      <c r="E1869" t="s">
        <v>171</v>
      </c>
      <c r="F1869" s="10">
        <v>265</v>
      </c>
      <c r="G1869" s="28">
        <v>181.91760000000002</v>
      </c>
      <c r="H1869" s="33">
        <v>158.88</v>
      </c>
      <c r="I1869" s="33">
        <v>0</v>
      </c>
      <c r="J1869" s="33">
        <v>219.78399999999999</v>
      </c>
      <c r="K1869" s="33">
        <v>0</v>
      </c>
      <c r="L1869" s="33">
        <v>0</v>
      </c>
      <c r="M1869" s="33">
        <v>0</v>
      </c>
      <c r="N1869" s="33">
        <v>158.35040000000001</v>
      </c>
      <c r="O1869" s="33">
        <v>178.74</v>
      </c>
      <c r="P1869" s="33">
        <v>168.94240000000002</v>
      </c>
      <c r="Q1869" s="33">
        <v>168.94240000000002</v>
      </c>
      <c r="R1869" s="33">
        <v>195.1576</v>
      </c>
      <c r="S1869" s="33">
        <v>193.03919999999999</v>
      </c>
      <c r="T1869" s="33">
        <v>178.74</v>
      </c>
      <c r="U1869" s="33">
        <v>158.35040000000001</v>
      </c>
      <c r="V1869" s="33">
        <v>172.12</v>
      </c>
      <c r="W1869" s="33">
        <v>0</v>
      </c>
      <c r="X1869" s="33">
        <v>210.78080000000003</v>
      </c>
      <c r="Y1869" s="33">
        <v>0</v>
      </c>
      <c r="Z1869" s="33">
        <v>0</v>
      </c>
      <c r="AA1869" s="33">
        <v>0</v>
      </c>
      <c r="AB1869" s="33">
        <v>0</v>
      </c>
      <c r="AC1869" s="33">
        <v>211.84000000000003</v>
      </c>
      <c r="AD1869" s="33">
        <v>0</v>
      </c>
      <c r="AE1869" s="33">
        <v>0</v>
      </c>
      <c r="AF1869" s="33">
        <v>0</v>
      </c>
      <c r="AG1869" s="33">
        <v>0</v>
      </c>
      <c r="AH1869" s="33">
        <v>0</v>
      </c>
      <c r="AI1869" s="33">
        <v>219.78399999999999</v>
      </c>
    </row>
    <row r="1870" spans="1:35" x14ac:dyDescent="0.2">
      <c r="A1870" t="s">
        <v>390</v>
      </c>
      <c r="B1870" s="12"/>
      <c r="C1870" s="15"/>
      <c r="D1870" s="13"/>
      <c r="E1870" s="12"/>
      <c r="F1870" s="14"/>
      <c r="G1870" s="15"/>
      <c r="H1870" s="34"/>
      <c r="I1870" s="34"/>
      <c r="J1870" s="34"/>
      <c r="K1870" s="34"/>
      <c r="L1870" s="34"/>
      <c r="M1870" s="34"/>
      <c r="N1870" s="34"/>
      <c r="O1870" s="34"/>
      <c r="P1870" s="34"/>
      <c r="Q1870" s="34"/>
      <c r="R1870" s="34"/>
      <c r="S1870" s="34"/>
      <c r="T1870" s="34"/>
      <c r="U1870" s="34"/>
      <c r="V1870" s="34"/>
      <c r="W1870" s="34"/>
      <c r="X1870" s="34"/>
      <c r="Y1870" s="34"/>
      <c r="Z1870" s="34"/>
      <c r="AA1870" s="34"/>
      <c r="AB1870" s="34"/>
      <c r="AC1870" s="34"/>
      <c r="AD1870" s="34"/>
      <c r="AE1870" s="34"/>
      <c r="AF1870" s="34"/>
      <c r="AG1870" s="34"/>
      <c r="AH1870" s="34"/>
      <c r="AI1870" s="34"/>
    </row>
    <row r="1871" spans="1:35" x14ac:dyDescent="0.2">
      <c r="A1871" t="s">
        <v>390</v>
      </c>
      <c r="B1871" s="9" t="str">
        <f>D1871</f>
        <v>SPEECH/HEARING THERAPY</v>
      </c>
      <c r="C1871" s="1">
        <v>92507</v>
      </c>
      <c r="D1871" s="9" t="s">
        <v>294</v>
      </c>
      <c r="E1871" t="s">
        <v>171</v>
      </c>
      <c r="F1871" s="10">
        <v>337</v>
      </c>
      <c r="G1871" s="28">
        <v>231.51900000000001</v>
      </c>
      <c r="H1871" s="33">
        <v>66.875099999999989</v>
      </c>
      <c r="I1871" s="33">
        <v>57.443100000000001</v>
      </c>
      <c r="J1871" s="33">
        <v>279.70999999999998</v>
      </c>
      <c r="K1871" s="33">
        <v>71.83</v>
      </c>
      <c r="L1871" s="33">
        <v>71.83</v>
      </c>
      <c r="M1871" s="33">
        <v>107.745</v>
      </c>
      <c r="N1871" s="33">
        <v>116.4288</v>
      </c>
      <c r="O1871" s="33">
        <v>116.4288</v>
      </c>
      <c r="P1871" s="33">
        <v>73.113599999999991</v>
      </c>
      <c r="Q1871" s="33">
        <v>73.113599999999991</v>
      </c>
      <c r="R1871" s="33">
        <v>248.369</v>
      </c>
      <c r="S1871" s="33">
        <v>245.673</v>
      </c>
      <c r="T1871" s="33">
        <v>116.4288</v>
      </c>
      <c r="U1871" s="33">
        <v>116.4288</v>
      </c>
      <c r="V1871" s="33">
        <v>219.05</v>
      </c>
      <c r="W1871" s="33">
        <v>71.83</v>
      </c>
      <c r="X1871" s="33">
        <v>268.25200000000001</v>
      </c>
      <c r="Y1871" s="33">
        <v>0</v>
      </c>
      <c r="Z1871" s="33">
        <v>71.83</v>
      </c>
      <c r="AA1871" s="33">
        <v>105.3844</v>
      </c>
      <c r="AB1871" s="33">
        <v>71.83</v>
      </c>
      <c r="AC1871" s="33">
        <v>269.60000000000002</v>
      </c>
      <c r="AD1871" s="33">
        <v>56.885400000000004</v>
      </c>
      <c r="AE1871" s="33">
        <v>124</v>
      </c>
      <c r="AF1871" s="33">
        <v>71.83</v>
      </c>
      <c r="AG1871" s="33">
        <v>55.77</v>
      </c>
      <c r="AH1871" s="33">
        <v>0</v>
      </c>
      <c r="AI1871" s="33">
        <v>279.70999999999998</v>
      </c>
    </row>
    <row r="1872" spans="1:35" x14ac:dyDescent="0.2">
      <c r="A1872" t="s">
        <v>390</v>
      </c>
      <c r="B1872" s="12"/>
      <c r="C1872" s="15"/>
      <c r="D1872" s="13"/>
      <c r="E1872" s="12"/>
      <c r="F1872" s="14"/>
      <c r="G1872" s="15"/>
      <c r="H1872" s="34"/>
      <c r="I1872" s="34"/>
      <c r="J1872" s="34"/>
      <c r="K1872" s="34"/>
      <c r="L1872" s="34"/>
      <c r="M1872" s="34"/>
      <c r="N1872" s="34"/>
      <c r="O1872" s="34"/>
      <c r="P1872" s="34"/>
      <c r="Q1872" s="34"/>
      <c r="R1872" s="34"/>
      <c r="S1872" s="34"/>
      <c r="T1872" s="34"/>
      <c r="U1872" s="34"/>
      <c r="V1872" s="34"/>
      <c r="W1872" s="34"/>
      <c r="X1872" s="34"/>
      <c r="Y1872" s="34"/>
      <c r="Z1872" s="34"/>
      <c r="AA1872" s="34"/>
      <c r="AB1872" s="34"/>
      <c r="AC1872" s="34"/>
      <c r="AD1872" s="34"/>
      <c r="AE1872" s="34"/>
      <c r="AF1872" s="34"/>
      <c r="AG1872" s="34"/>
      <c r="AH1872" s="34"/>
      <c r="AI1872" s="34"/>
    </row>
    <row r="1873" spans="1:35" ht="24" x14ac:dyDescent="0.2">
      <c r="A1873" t="s">
        <v>390</v>
      </c>
      <c r="B1873" s="9" t="str">
        <f>D1873</f>
        <v>SPEECH SOUND LANG COMPREHEN</v>
      </c>
      <c r="C1873" s="1">
        <v>92523</v>
      </c>
      <c r="D1873" s="9" t="s">
        <v>295</v>
      </c>
      <c r="E1873" t="s">
        <v>171</v>
      </c>
      <c r="F1873" s="10">
        <v>612</v>
      </c>
      <c r="G1873" s="28">
        <v>420.44400000000002</v>
      </c>
      <c r="H1873" s="33">
        <v>201.10499999999999</v>
      </c>
      <c r="I1873" s="33">
        <v>0</v>
      </c>
      <c r="J1873" s="33">
        <v>507.96</v>
      </c>
      <c r="K1873" s="33">
        <v>214.06</v>
      </c>
      <c r="L1873" s="33">
        <v>214.06</v>
      </c>
      <c r="M1873" s="33">
        <v>321.09000000000003</v>
      </c>
      <c r="N1873" s="33">
        <v>358.45819999999998</v>
      </c>
      <c r="O1873" s="33">
        <v>358.45819999999998</v>
      </c>
      <c r="P1873" s="33">
        <v>390.45600000000002</v>
      </c>
      <c r="Q1873" s="33">
        <v>390.45600000000002</v>
      </c>
      <c r="R1873" s="33">
        <v>451.04399999999998</v>
      </c>
      <c r="S1873" s="33">
        <v>446.14799999999997</v>
      </c>
      <c r="T1873" s="33">
        <v>358.45819999999998</v>
      </c>
      <c r="U1873" s="33">
        <v>358.45819999999998</v>
      </c>
      <c r="V1873" s="33">
        <v>397.8</v>
      </c>
      <c r="W1873" s="33">
        <v>214.06</v>
      </c>
      <c r="X1873" s="33">
        <v>487.15200000000004</v>
      </c>
      <c r="Y1873" s="33">
        <v>0</v>
      </c>
      <c r="Z1873" s="33">
        <v>214.06</v>
      </c>
      <c r="AA1873" s="33">
        <v>219.01</v>
      </c>
      <c r="AB1873" s="33">
        <v>214.06</v>
      </c>
      <c r="AC1873" s="33">
        <v>489.6</v>
      </c>
      <c r="AD1873" s="33">
        <v>0</v>
      </c>
      <c r="AE1873" s="33">
        <v>124</v>
      </c>
      <c r="AF1873" s="33">
        <v>214.06</v>
      </c>
      <c r="AG1873" s="33">
        <v>0</v>
      </c>
      <c r="AH1873" s="33">
        <v>0</v>
      </c>
      <c r="AI1873" s="33">
        <v>507.96</v>
      </c>
    </row>
    <row r="1874" spans="1:35" x14ac:dyDescent="0.2">
      <c r="A1874" t="s">
        <v>390</v>
      </c>
      <c r="B1874" s="12"/>
      <c r="C1874" s="15"/>
      <c r="D1874" s="13"/>
      <c r="E1874" s="12"/>
      <c r="F1874" s="14"/>
      <c r="G1874" s="15"/>
      <c r="H1874" s="34"/>
      <c r="I1874" s="34"/>
      <c r="J1874" s="34"/>
      <c r="K1874" s="34"/>
      <c r="L1874" s="34"/>
      <c r="M1874" s="34"/>
      <c r="N1874" s="34"/>
      <c r="O1874" s="34"/>
      <c r="P1874" s="34"/>
      <c r="Q1874" s="34"/>
      <c r="R1874" s="34"/>
      <c r="S1874" s="34"/>
      <c r="T1874" s="34"/>
      <c r="U1874" s="34"/>
      <c r="V1874" s="34"/>
      <c r="W1874" s="34"/>
      <c r="X1874" s="34"/>
      <c r="Y1874" s="34"/>
      <c r="Z1874" s="34"/>
      <c r="AA1874" s="34"/>
      <c r="AB1874" s="34"/>
      <c r="AC1874" s="34"/>
      <c r="AD1874" s="34"/>
      <c r="AE1874" s="34"/>
      <c r="AF1874" s="34"/>
      <c r="AG1874" s="34"/>
      <c r="AH1874" s="34"/>
      <c r="AI1874" s="34"/>
    </row>
    <row r="1875" spans="1:35" x14ac:dyDescent="0.2">
      <c r="A1875" t="s">
        <v>390</v>
      </c>
      <c r="B1875" s="9" t="str">
        <f>D1875</f>
        <v>ELECTROCARDIOGRAM TRACING</v>
      </c>
      <c r="C1875" s="1">
        <v>93005</v>
      </c>
      <c r="D1875" s="9" t="s">
        <v>296</v>
      </c>
      <c r="E1875" t="s">
        <v>171</v>
      </c>
      <c r="F1875" s="10">
        <v>300</v>
      </c>
      <c r="G1875" s="28">
        <v>206.10000000000002</v>
      </c>
      <c r="H1875" s="33">
        <v>11.8635</v>
      </c>
      <c r="I1875" s="33">
        <v>15.6251</v>
      </c>
      <c r="J1875" s="33">
        <v>249</v>
      </c>
      <c r="K1875" s="33">
        <v>55.180799999999998</v>
      </c>
      <c r="L1875" s="33">
        <v>55.180799999999998</v>
      </c>
      <c r="M1875" s="33">
        <v>82.771199999999993</v>
      </c>
      <c r="N1875" s="33">
        <v>179.4</v>
      </c>
      <c r="O1875" s="33">
        <v>202.5</v>
      </c>
      <c r="P1875" s="33">
        <v>31.324000000000002</v>
      </c>
      <c r="Q1875" s="33">
        <v>31.324000000000002</v>
      </c>
      <c r="R1875" s="33">
        <v>221.1</v>
      </c>
      <c r="S1875" s="33">
        <v>218.7</v>
      </c>
      <c r="T1875" s="33">
        <v>202.5</v>
      </c>
      <c r="U1875" s="33">
        <v>179.4</v>
      </c>
      <c r="V1875" s="33">
        <v>195</v>
      </c>
      <c r="W1875" s="33">
        <v>55.180799999999998</v>
      </c>
      <c r="X1875" s="33">
        <v>238.8</v>
      </c>
      <c r="Y1875" s="33">
        <v>0</v>
      </c>
      <c r="Z1875" s="33">
        <v>55.180799999999998</v>
      </c>
      <c r="AA1875" s="33">
        <v>0</v>
      </c>
      <c r="AB1875" s="33">
        <v>55.180799999999998</v>
      </c>
      <c r="AC1875" s="33">
        <v>240</v>
      </c>
      <c r="AD1875" s="33">
        <v>15.4734</v>
      </c>
      <c r="AE1875" s="33">
        <v>274</v>
      </c>
      <c r="AF1875" s="33">
        <v>55.180799999999998</v>
      </c>
      <c r="AG1875" s="33">
        <v>15.17</v>
      </c>
      <c r="AH1875" s="33">
        <v>0</v>
      </c>
      <c r="AI1875" s="33">
        <v>274</v>
      </c>
    </row>
    <row r="1876" spans="1:35" x14ac:dyDescent="0.2">
      <c r="A1876" t="s">
        <v>390</v>
      </c>
      <c r="B1876" s="12"/>
      <c r="C1876" s="15"/>
      <c r="D1876" s="13"/>
      <c r="E1876" s="12"/>
      <c r="F1876" s="14"/>
      <c r="G1876" s="15"/>
      <c r="H1876" s="34"/>
      <c r="I1876" s="34"/>
      <c r="J1876" s="34"/>
      <c r="K1876" s="34"/>
      <c r="L1876" s="34"/>
      <c r="M1876" s="34"/>
      <c r="N1876" s="34"/>
      <c r="O1876" s="34"/>
      <c r="P1876" s="34"/>
      <c r="Q1876" s="34"/>
      <c r="R1876" s="34"/>
      <c r="S1876" s="34"/>
      <c r="T1876" s="34"/>
      <c r="U1876" s="34"/>
      <c r="V1876" s="34"/>
      <c r="W1876" s="34"/>
      <c r="X1876" s="34"/>
      <c r="Y1876" s="34"/>
      <c r="Z1876" s="34"/>
      <c r="AA1876" s="34"/>
      <c r="AB1876" s="34"/>
      <c r="AC1876" s="34"/>
      <c r="AD1876" s="34"/>
      <c r="AE1876" s="34"/>
      <c r="AF1876" s="34"/>
      <c r="AG1876" s="34"/>
      <c r="AH1876" s="34"/>
      <c r="AI1876" s="34"/>
    </row>
    <row r="1877" spans="1:35" x14ac:dyDescent="0.2">
      <c r="A1877" t="s">
        <v>390</v>
      </c>
      <c r="B1877" s="9" t="str">
        <f>D1877</f>
        <v>CARDIOVASCULAR STRESS TEST</v>
      </c>
      <c r="C1877" s="1">
        <v>93017</v>
      </c>
      <c r="D1877" s="9" t="s">
        <v>297</v>
      </c>
      <c r="E1877" t="s">
        <v>171</v>
      </c>
      <c r="F1877" s="10">
        <v>1020</v>
      </c>
      <c r="G1877" s="28">
        <v>700.74</v>
      </c>
      <c r="H1877" s="33">
        <v>63.227999999999994</v>
      </c>
      <c r="I1877" s="33">
        <v>39.366599999999998</v>
      </c>
      <c r="J1877" s="33">
        <v>846.59999999999991</v>
      </c>
      <c r="K1877" s="33">
        <v>268.85759999999999</v>
      </c>
      <c r="L1877" s="33">
        <v>268.85759999999999</v>
      </c>
      <c r="M1877" s="33">
        <v>403.28639999999996</v>
      </c>
      <c r="N1877" s="33">
        <v>609.95999999999992</v>
      </c>
      <c r="O1877" s="33">
        <v>688.5</v>
      </c>
      <c r="P1877" s="33">
        <v>208.71460000000002</v>
      </c>
      <c r="Q1877" s="33">
        <v>208.71460000000002</v>
      </c>
      <c r="R1877" s="33">
        <v>751.74</v>
      </c>
      <c r="S1877" s="33">
        <v>743.57999999999993</v>
      </c>
      <c r="T1877" s="33">
        <v>688.5</v>
      </c>
      <c r="U1877" s="33">
        <v>609.95999999999992</v>
      </c>
      <c r="V1877" s="33">
        <v>663</v>
      </c>
      <c r="W1877" s="33">
        <v>268.85759999999999</v>
      </c>
      <c r="X1877" s="33">
        <v>811.92000000000007</v>
      </c>
      <c r="Y1877" s="33">
        <v>0</v>
      </c>
      <c r="Z1877" s="33">
        <v>268.85759999999999</v>
      </c>
      <c r="AA1877" s="33">
        <v>0</v>
      </c>
      <c r="AB1877" s="33">
        <v>268.85759999999999</v>
      </c>
      <c r="AC1877" s="33">
        <v>816</v>
      </c>
      <c r="AD1877" s="33">
        <v>38.984400000000001</v>
      </c>
      <c r="AE1877" s="33">
        <v>702</v>
      </c>
      <c r="AF1877" s="33">
        <v>268.85759999999999</v>
      </c>
      <c r="AG1877" s="33">
        <v>38.22</v>
      </c>
      <c r="AH1877" s="33">
        <v>0</v>
      </c>
      <c r="AI1877" s="33">
        <v>846.59999999999991</v>
      </c>
    </row>
    <row r="1878" spans="1:35" x14ac:dyDescent="0.2">
      <c r="A1878" t="s">
        <v>390</v>
      </c>
      <c r="B1878" s="12"/>
      <c r="C1878" s="15"/>
      <c r="D1878" s="13"/>
      <c r="E1878" s="12"/>
      <c r="F1878" s="14"/>
      <c r="G1878" s="15"/>
      <c r="H1878" s="34"/>
      <c r="I1878" s="34"/>
      <c r="J1878" s="34"/>
      <c r="K1878" s="34"/>
      <c r="L1878" s="34"/>
      <c r="M1878" s="34"/>
      <c r="N1878" s="34"/>
      <c r="O1878" s="34"/>
      <c r="P1878" s="34"/>
      <c r="Q1878" s="34"/>
      <c r="R1878" s="34"/>
      <c r="S1878" s="34"/>
      <c r="T1878" s="34"/>
      <c r="U1878" s="34"/>
      <c r="V1878" s="34"/>
      <c r="W1878" s="34"/>
      <c r="X1878" s="34"/>
      <c r="Y1878" s="34"/>
      <c r="Z1878" s="34"/>
      <c r="AA1878" s="34"/>
      <c r="AB1878" s="34"/>
      <c r="AC1878" s="34"/>
      <c r="AD1878" s="34"/>
      <c r="AE1878" s="34"/>
      <c r="AF1878" s="34"/>
      <c r="AG1878" s="34"/>
      <c r="AH1878" s="34"/>
      <c r="AI1878" s="34"/>
    </row>
    <row r="1879" spans="1:35" ht="24" x14ac:dyDescent="0.2">
      <c r="A1879" t="s">
        <v>390</v>
      </c>
      <c r="B1879" s="9" t="str">
        <f>D1879</f>
        <v>ECG MONIT/REPRT UP TO 48 HRS</v>
      </c>
      <c r="C1879" s="1">
        <v>93225</v>
      </c>
      <c r="D1879" s="9" t="s">
        <v>298</v>
      </c>
      <c r="E1879" t="s">
        <v>171</v>
      </c>
      <c r="F1879" s="10">
        <v>410</v>
      </c>
      <c r="G1879" s="28">
        <v>281.67</v>
      </c>
      <c r="H1879" s="33">
        <v>36.316499999999998</v>
      </c>
      <c r="I1879" s="33">
        <v>41.055799999999998</v>
      </c>
      <c r="J1879" s="33">
        <v>340.3</v>
      </c>
      <c r="K1879" s="33">
        <v>111.46559999999999</v>
      </c>
      <c r="L1879" s="33">
        <v>111.46559999999999</v>
      </c>
      <c r="M1879" s="33">
        <v>167.19839999999999</v>
      </c>
      <c r="N1879" s="33">
        <v>245.17999999999998</v>
      </c>
      <c r="O1879" s="33">
        <v>276.75</v>
      </c>
      <c r="P1879" s="33">
        <v>76.588000000000008</v>
      </c>
      <c r="Q1879" s="33">
        <v>76.588000000000008</v>
      </c>
      <c r="R1879" s="33">
        <v>302.17</v>
      </c>
      <c r="S1879" s="33">
        <v>298.89</v>
      </c>
      <c r="T1879" s="33">
        <v>276.75</v>
      </c>
      <c r="U1879" s="33">
        <v>245.17999999999998</v>
      </c>
      <c r="V1879" s="33">
        <v>266.5</v>
      </c>
      <c r="W1879" s="33">
        <v>111.46559999999999</v>
      </c>
      <c r="X1879" s="33">
        <v>326.36</v>
      </c>
      <c r="Y1879" s="33">
        <v>0</v>
      </c>
      <c r="Z1879" s="33">
        <v>111.46559999999999</v>
      </c>
      <c r="AA1879" s="33">
        <v>0</v>
      </c>
      <c r="AB1879" s="33">
        <v>111.46559999999999</v>
      </c>
      <c r="AC1879" s="33">
        <v>328</v>
      </c>
      <c r="AD1879" s="33">
        <v>40.657200000000003</v>
      </c>
      <c r="AE1879" s="33">
        <v>586</v>
      </c>
      <c r="AF1879" s="33">
        <v>111.46559999999999</v>
      </c>
      <c r="AG1879" s="33">
        <v>39.86</v>
      </c>
      <c r="AH1879" s="33">
        <v>0</v>
      </c>
      <c r="AI1879" s="33">
        <v>586</v>
      </c>
    </row>
    <row r="1880" spans="1:35" x14ac:dyDescent="0.2">
      <c r="A1880" t="s">
        <v>390</v>
      </c>
      <c r="B1880" s="12"/>
      <c r="C1880" s="15"/>
      <c r="D1880" s="13"/>
      <c r="E1880" s="12"/>
      <c r="F1880" s="14"/>
      <c r="G1880" s="15"/>
      <c r="H1880" s="34"/>
      <c r="I1880" s="34"/>
      <c r="J1880" s="34"/>
      <c r="K1880" s="34"/>
      <c r="L1880" s="34"/>
      <c r="M1880" s="34"/>
      <c r="N1880" s="34"/>
      <c r="O1880" s="34"/>
      <c r="P1880" s="34"/>
      <c r="Q1880" s="34"/>
      <c r="R1880" s="34"/>
      <c r="S1880" s="34"/>
      <c r="T1880" s="34"/>
      <c r="U1880" s="34"/>
      <c r="V1880" s="34"/>
      <c r="W1880" s="34"/>
      <c r="X1880" s="34"/>
      <c r="Y1880" s="34"/>
      <c r="Z1880" s="34"/>
      <c r="AA1880" s="34"/>
      <c r="AB1880" s="34"/>
      <c r="AC1880" s="34"/>
      <c r="AD1880" s="34"/>
      <c r="AE1880" s="34"/>
      <c r="AF1880" s="34"/>
      <c r="AG1880" s="34"/>
      <c r="AH1880" s="34"/>
      <c r="AI1880" s="34"/>
    </row>
    <row r="1881" spans="1:35" x14ac:dyDescent="0.2">
      <c r="A1881" t="s">
        <v>390</v>
      </c>
      <c r="B1881" s="9" t="str">
        <f>D1881</f>
        <v>TTE W/DOPPLER COMPLETE</v>
      </c>
      <c r="C1881" s="1">
        <v>93306</v>
      </c>
      <c r="D1881" s="9" t="s">
        <v>299</v>
      </c>
      <c r="E1881" t="s">
        <v>171</v>
      </c>
      <c r="F1881" s="10">
        <v>3876</v>
      </c>
      <c r="G1881" s="28">
        <v>2662.7892694819334</v>
      </c>
      <c r="H1881" s="33">
        <v>246.24600000000001</v>
      </c>
      <c r="I1881" s="33">
        <v>130.33620000000002</v>
      </c>
      <c r="J1881" s="33">
        <v>3217.0525380931649</v>
      </c>
      <c r="K1881" s="33">
        <v>483.00479999999999</v>
      </c>
      <c r="L1881" s="33">
        <v>483.00479999999999</v>
      </c>
      <c r="M1881" s="33">
        <v>724.50720000000001</v>
      </c>
      <c r="N1881" s="33">
        <v>2317.8282141924251</v>
      </c>
      <c r="O1881" s="33">
        <v>2616.2776665215501</v>
      </c>
      <c r="P1881" s="33">
        <v>460.00360000000001</v>
      </c>
      <c r="Q1881" s="33">
        <v>460.00360000000001</v>
      </c>
      <c r="R1881" s="33">
        <v>2856.5876151501961</v>
      </c>
      <c r="S1881" s="33">
        <v>2825.5798798432738</v>
      </c>
      <c r="T1881" s="33">
        <v>2616.2776665215501</v>
      </c>
      <c r="U1881" s="33">
        <v>2317.8282141924251</v>
      </c>
      <c r="V1881" s="33">
        <v>2519.3784936874185</v>
      </c>
      <c r="W1881" s="33">
        <v>483.00479999999999</v>
      </c>
      <c r="X1881" s="33">
        <v>3085.2696630387463</v>
      </c>
      <c r="Y1881" s="33">
        <v>0</v>
      </c>
      <c r="Z1881" s="33">
        <v>483.00479999999999</v>
      </c>
      <c r="AA1881" s="33">
        <v>0</v>
      </c>
      <c r="AB1881" s="33">
        <v>483.00479999999999</v>
      </c>
      <c r="AC1881" s="33">
        <v>3100.7735306922077</v>
      </c>
      <c r="AD1881" s="33">
        <v>129.07080000000002</v>
      </c>
      <c r="AE1881" s="33">
        <v>548</v>
      </c>
      <c r="AF1881" s="33">
        <v>483.00479999999999</v>
      </c>
      <c r="AG1881" s="33">
        <v>126.54</v>
      </c>
      <c r="AH1881" s="33">
        <v>0</v>
      </c>
      <c r="AI1881" s="33">
        <v>3217.0525380931649</v>
      </c>
    </row>
    <row r="1882" spans="1:35" x14ac:dyDescent="0.2">
      <c r="A1882" t="s">
        <v>390</v>
      </c>
      <c r="B1882" s="12"/>
      <c r="C1882" s="15"/>
      <c r="D1882" s="13"/>
      <c r="E1882" s="12"/>
      <c r="F1882" s="14"/>
      <c r="G1882" s="15"/>
      <c r="H1882" s="34"/>
      <c r="I1882" s="34"/>
      <c r="J1882" s="34"/>
      <c r="K1882" s="34"/>
      <c r="L1882" s="34"/>
      <c r="M1882" s="34"/>
      <c r="N1882" s="34"/>
      <c r="O1882" s="34"/>
      <c r="P1882" s="34"/>
      <c r="Q1882" s="34"/>
      <c r="R1882" s="34"/>
      <c r="S1882" s="34"/>
      <c r="T1882" s="34"/>
      <c r="U1882" s="34"/>
      <c r="V1882" s="34"/>
      <c r="W1882" s="34"/>
      <c r="X1882" s="34"/>
      <c r="Y1882" s="34"/>
      <c r="Z1882" s="34"/>
      <c r="AA1882" s="34"/>
      <c r="AB1882" s="34"/>
      <c r="AC1882" s="34"/>
      <c r="AD1882" s="34"/>
      <c r="AE1882" s="34"/>
      <c r="AF1882" s="34"/>
      <c r="AG1882" s="34"/>
      <c r="AH1882" s="34"/>
      <c r="AI1882" s="34"/>
    </row>
    <row r="1883" spans="1:35" x14ac:dyDescent="0.2">
      <c r="A1883" t="s">
        <v>390</v>
      </c>
      <c r="B1883" s="9" t="str">
        <f>D1883</f>
        <v>TTE F-UP OR LMTD</v>
      </c>
      <c r="C1883" s="1">
        <v>93308</v>
      </c>
      <c r="D1883" s="9" t="s">
        <v>300</v>
      </c>
      <c r="E1883" t="s">
        <v>171</v>
      </c>
      <c r="F1883" s="10">
        <v>541</v>
      </c>
      <c r="G1883" s="28">
        <v>371.63677200000006</v>
      </c>
      <c r="H1883" s="33">
        <v>139.11150000000001</v>
      </c>
      <c r="I1883" s="33">
        <v>169.0127</v>
      </c>
      <c r="J1883" s="33">
        <v>448.99347999999998</v>
      </c>
      <c r="K1883" s="33">
        <v>224.17920000000001</v>
      </c>
      <c r="L1883" s="33">
        <v>224.17920000000001</v>
      </c>
      <c r="M1883" s="33">
        <v>336.2688</v>
      </c>
      <c r="N1883" s="33">
        <v>323.49168800000001</v>
      </c>
      <c r="O1883" s="33">
        <v>365.14530000000002</v>
      </c>
      <c r="P1883" s="33">
        <v>528.36</v>
      </c>
      <c r="Q1883" s="33">
        <v>528.36</v>
      </c>
      <c r="R1883" s="33">
        <v>398.684572</v>
      </c>
      <c r="S1883" s="33">
        <v>394.35692399999999</v>
      </c>
      <c r="T1883" s="33">
        <v>365.14530000000002</v>
      </c>
      <c r="U1883" s="33">
        <v>323.49168800000001</v>
      </c>
      <c r="V1883" s="33">
        <v>351.62140000000005</v>
      </c>
      <c r="W1883" s="33">
        <v>224.17920000000001</v>
      </c>
      <c r="X1883" s="33">
        <v>430.60097600000006</v>
      </c>
      <c r="Y1883" s="33">
        <v>0</v>
      </c>
      <c r="Z1883" s="33">
        <v>224.17920000000001</v>
      </c>
      <c r="AA1883" s="33">
        <v>0</v>
      </c>
      <c r="AB1883" s="33">
        <v>224.17920000000001</v>
      </c>
      <c r="AC1883" s="33">
        <v>432.76480000000004</v>
      </c>
      <c r="AD1883" s="33">
        <v>167.37180000000001</v>
      </c>
      <c r="AE1883" s="33">
        <v>548</v>
      </c>
      <c r="AF1883" s="33">
        <v>224.17920000000001</v>
      </c>
      <c r="AG1883" s="33">
        <v>164.09</v>
      </c>
      <c r="AH1883" s="33">
        <v>0</v>
      </c>
      <c r="AI1883" s="33">
        <v>548</v>
      </c>
    </row>
    <row r="1884" spans="1:35" x14ac:dyDescent="0.2">
      <c r="A1884" t="s">
        <v>390</v>
      </c>
      <c r="B1884" s="12"/>
      <c r="C1884" s="15"/>
      <c r="D1884" s="13"/>
      <c r="E1884" s="12"/>
      <c r="F1884" s="14"/>
      <c r="G1884" s="15"/>
      <c r="H1884" s="34"/>
      <c r="I1884" s="34"/>
      <c r="J1884" s="34"/>
      <c r="K1884" s="34"/>
      <c r="L1884" s="34"/>
      <c r="M1884" s="34"/>
      <c r="N1884" s="34"/>
      <c r="O1884" s="34"/>
      <c r="P1884" s="34"/>
      <c r="Q1884" s="34"/>
      <c r="R1884" s="34"/>
      <c r="S1884" s="34"/>
      <c r="T1884" s="34"/>
      <c r="U1884" s="34"/>
      <c r="V1884" s="34"/>
      <c r="W1884" s="34"/>
      <c r="X1884" s="34"/>
      <c r="Y1884" s="34"/>
      <c r="Z1884" s="34"/>
      <c r="AA1884" s="34"/>
      <c r="AB1884" s="34"/>
      <c r="AC1884" s="34"/>
      <c r="AD1884" s="34"/>
      <c r="AE1884" s="34"/>
      <c r="AF1884" s="34"/>
      <c r="AG1884" s="34"/>
      <c r="AH1884" s="34"/>
      <c r="AI1884" s="34"/>
    </row>
    <row r="1885" spans="1:35" x14ac:dyDescent="0.2">
      <c r="A1885" t="s">
        <v>390</v>
      </c>
      <c r="B1885" s="9" t="str">
        <f>D1885</f>
        <v>STRESS TTE ONLY</v>
      </c>
      <c r="C1885" s="1">
        <v>93350</v>
      </c>
      <c r="D1885" s="9" t="s">
        <v>301</v>
      </c>
      <c r="E1885" t="s">
        <v>171</v>
      </c>
      <c r="F1885" s="10">
        <v>2885</v>
      </c>
      <c r="G1885" s="28">
        <v>1982.0931428571432</v>
      </c>
      <c r="H1885" s="33">
        <v>226.1985</v>
      </c>
      <c r="I1885" s="33">
        <v>197.34800000000001</v>
      </c>
      <c r="J1885" s="33">
        <v>2394.6685714285713</v>
      </c>
      <c r="K1885" s="33">
        <v>483.00479999999999</v>
      </c>
      <c r="L1885" s="33">
        <v>483.00479999999999</v>
      </c>
      <c r="M1885" s="33">
        <v>724.50720000000001</v>
      </c>
      <c r="N1885" s="33">
        <v>1725.3154285714286</v>
      </c>
      <c r="O1885" s="33">
        <v>1947.4714285714288</v>
      </c>
      <c r="P1885" s="33">
        <v>222.58</v>
      </c>
      <c r="Q1885" s="33">
        <v>222.58</v>
      </c>
      <c r="R1885" s="33">
        <v>2126.3502857142857</v>
      </c>
      <c r="S1885" s="33">
        <v>2103.2691428571429</v>
      </c>
      <c r="T1885" s="33">
        <v>1947.4714285714288</v>
      </c>
      <c r="U1885" s="33">
        <v>1725.3154285714286</v>
      </c>
      <c r="V1885" s="33">
        <v>1875.3428571428574</v>
      </c>
      <c r="W1885" s="33">
        <v>483.00479999999999</v>
      </c>
      <c r="X1885" s="33">
        <v>2296.5737142857147</v>
      </c>
      <c r="Y1885" s="33">
        <v>0</v>
      </c>
      <c r="Z1885" s="33">
        <v>483.00479999999999</v>
      </c>
      <c r="AA1885" s="33">
        <v>0</v>
      </c>
      <c r="AB1885" s="33">
        <v>483.00479999999999</v>
      </c>
      <c r="AC1885" s="33">
        <v>2308.1142857142859</v>
      </c>
      <c r="AD1885" s="33">
        <v>195.43199999999999</v>
      </c>
      <c r="AE1885" s="33">
        <v>548</v>
      </c>
      <c r="AF1885" s="33">
        <v>483.00479999999999</v>
      </c>
      <c r="AG1885" s="33">
        <v>191.6</v>
      </c>
      <c r="AH1885" s="33">
        <v>0</v>
      </c>
      <c r="AI1885" s="33">
        <v>2394.6685714285713</v>
      </c>
    </row>
    <row r="1886" spans="1:35" x14ac:dyDescent="0.2">
      <c r="A1886" t="s">
        <v>390</v>
      </c>
      <c r="B1886" s="12"/>
      <c r="C1886" s="15"/>
      <c r="D1886" s="13"/>
      <c r="E1886" s="12"/>
      <c r="F1886" s="14"/>
      <c r="G1886" s="15"/>
      <c r="H1886" s="34"/>
      <c r="I1886" s="34"/>
      <c r="J1886" s="34"/>
      <c r="K1886" s="34"/>
      <c r="L1886" s="34"/>
      <c r="M1886" s="34"/>
      <c r="N1886" s="34"/>
      <c r="O1886" s="34"/>
      <c r="P1886" s="34"/>
      <c r="Q1886" s="34"/>
      <c r="R1886" s="34"/>
      <c r="S1886" s="34"/>
      <c r="T1886" s="34"/>
      <c r="U1886" s="34"/>
      <c r="V1886" s="34"/>
      <c r="W1886" s="34"/>
      <c r="X1886" s="34"/>
      <c r="Y1886" s="34"/>
      <c r="Z1886" s="34"/>
      <c r="AA1886" s="34"/>
      <c r="AB1886" s="34"/>
      <c r="AC1886" s="34"/>
      <c r="AD1886" s="34"/>
      <c r="AE1886" s="34"/>
      <c r="AF1886" s="34"/>
      <c r="AG1886" s="34"/>
      <c r="AH1886" s="34"/>
      <c r="AI1886" s="34"/>
    </row>
    <row r="1887" spans="1:35" x14ac:dyDescent="0.2">
      <c r="A1887" t="s">
        <v>390</v>
      </c>
      <c r="B1887" s="9" t="str">
        <f>D1887</f>
        <v>CARDIAC REHAB/MONITOR</v>
      </c>
      <c r="C1887" s="1">
        <v>93798</v>
      </c>
      <c r="D1887" s="9" t="s">
        <v>302</v>
      </c>
      <c r="E1887" t="s">
        <v>171</v>
      </c>
      <c r="F1887" s="10">
        <v>360</v>
      </c>
      <c r="G1887" s="28">
        <v>247.32000000000002</v>
      </c>
      <c r="H1887" s="33">
        <v>216</v>
      </c>
      <c r="I1887" s="33">
        <v>22.773299999999999</v>
      </c>
      <c r="J1887" s="33">
        <v>298.8</v>
      </c>
      <c r="K1887" s="33">
        <v>115.26719999999999</v>
      </c>
      <c r="L1887" s="33">
        <v>115.26719999999999</v>
      </c>
      <c r="M1887" s="33">
        <v>172.90079999999998</v>
      </c>
      <c r="N1887" s="33">
        <v>215.28</v>
      </c>
      <c r="O1887" s="33">
        <v>243.00000000000003</v>
      </c>
      <c r="P1887" s="33">
        <v>81.5244</v>
      </c>
      <c r="Q1887" s="33">
        <v>81.5244</v>
      </c>
      <c r="R1887" s="33">
        <v>265.32</v>
      </c>
      <c r="S1887" s="33">
        <v>262.44</v>
      </c>
      <c r="T1887" s="33">
        <v>243.00000000000003</v>
      </c>
      <c r="U1887" s="33">
        <v>215.28</v>
      </c>
      <c r="V1887" s="33">
        <v>234</v>
      </c>
      <c r="W1887" s="33">
        <v>115.26719999999999</v>
      </c>
      <c r="X1887" s="33">
        <v>286.56</v>
      </c>
      <c r="Y1887" s="33">
        <v>0</v>
      </c>
      <c r="Z1887" s="33">
        <v>115.26719999999999</v>
      </c>
      <c r="AA1887" s="33">
        <v>0</v>
      </c>
      <c r="AB1887" s="33">
        <v>115.26719999999999</v>
      </c>
      <c r="AC1887" s="33">
        <v>288</v>
      </c>
      <c r="AD1887" s="33">
        <v>22.552199999999999</v>
      </c>
      <c r="AE1887" s="33">
        <v>438</v>
      </c>
      <c r="AF1887" s="33">
        <v>115.26719999999999</v>
      </c>
      <c r="AG1887" s="33">
        <v>22.11</v>
      </c>
      <c r="AH1887" s="33">
        <v>0</v>
      </c>
      <c r="AI1887" s="33">
        <v>438</v>
      </c>
    </row>
    <row r="1888" spans="1:35" x14ac:dyDescent="0.2">
      <c r="A1888" t="s">
        <v>390</v>
      </c>
      <c r="B1888" s="12"/>
      <c r="C1888" s="15"/>
      <c r="D1888" s="13"/>
      <c r="E1888" s="12"/>
      <c r="F1888" s="14"/>
      <c r="G1888" s="15"/>
      <c r="H1888" s="34"/>
      <c r="I1888" s="34"/>
      <c r="J1888" s="34"/>
      <c r="K1888" s="34"/>
      <c r="L1888" s="34"/>
      <c r="M1888" s="34"/>
      <c r="N1888" s="34"/>
      <c r="O1888" s="34"/>
      <c r="P1888" s="34"/>
      <c r="Q1888" s="34"/>
      <c r="R1888" s="34"/>
      <c r="S1888" s="34"/>
      <c r="T1888" s="34"/>
      <c r="U1888" s="34"/>
      <c r="V1888" s="34"/>
      <c r="W1888" s="34"/>
      <c r="X1888" s="34"/>
      <c r="Y1888" s="34"/>
      <c r="Z1888" s="34"/>
      <c r="AA1888" s="34"/>
      <c r="AB1888" s="34"/>
      <c r="AC1888" s="34"/>
      <c r="AD1888" s="34"/>
      <c r="AE1888" s="34"/>
      <c r="AF1888" s="34"/>
      <c r="AG1888" s="34"/>
      <c r="AH1888" s="34"/>
      <c r="AI1888" s="34"/>
    </row>
    <row r="1889" spans="1:35" x14ac:dyDescent="0.2">
      <c r="A1889" t="s">
        <v>390</v>
      </c>
      <c r="B1889" s="9" t="str">
        <f>D1889</f>
        <v>EXTRACRANIAL BILAT STUDY</v>
      </c>
      <c r="C1889" s="1">
        <v>93880</v>
      </c>
      <c r="D1889" s="9" t="s">
        <v>303</v>
      </c>
      <c r="E1889" t="s">
        <v>171</v>
      </c>
      <c r="F1889" s="10">
        <v>1116</v>
      </c>
      <c r="G1889" s="28">
        <v>766.69200000000001</v>
      </c>
      <c r="H1889" s="33">
        <v>278.42340000000002</v>
      </c>
      <c r="I1889" s="33">
        <v>166.63339999999999</v>
      </c>
      <c r="J1889" s="33">
        <v>926.28</v>
      </c>
      <c r="K1889" s="33">
        <v>224.17920000000001</v>
      </c>
      <c r="L1889" s="33">
        <v>224.17920000000001</v>
      </c>
      <c r="M1889" s="33">
        <v>336.2688</v>
      </c>
      <c r="N1889" s="33">
        <v>667.36799999999994</v>
      </c>
      <c r="O1889" s="33">
        <v>753.30000000000007</v>
      </c>
      <c r="P1889" s="33">
        <v>178.1696</v>
      </c>
      <c r="Q1889" s="33">
        <v>178.1696</v>
      </c>
      <c r="R1889" s="33">
        <v>822.49199999999996</v>
      </c>
      <c r="S1889" s="33">
        <v>813.56399999999996</v>
      </c>
      <c r="T1889" s="33">
        <v>753.30000000000007</v>
      </c>
      <c r="U1889" s="33">
        <v>667.36799999999994</v>
      </c>
      <c r="V1889" s="33">
        <v>725.4</v>
      </c>
      <c r="W1889" s="33">
        <v>224.17920000000001</v>
      </c>
      <c r="X1889" s="33">
        <v>888.33600000000001</v>
      </c>
      <c r="Y1889" s="33">
        <v>0</v>
      </c>
      <c r="Z1889" s="33">
        <v>224.17920000000001</v>
      </c>
      <c r="AA1889" s="33">
        <v>0</v>
      </c>
      <c r="AB1889" s="33">
        <v>224.17920000000001</v>
      </c>
      <c r="AC1889" s="33">
        <v>892.80000000000007</v>
      </c>
      <c r="AD1889" s="33">
        <v>165.01560000000001</v>
      </c>
      <c r="AE1889" s="33">
        <v>335</v>
      </c>
      <c r="AF1889" s="33">
        <v>224.17920000000001</v>
      </c>
      <c r="AG1889" s="33">
        <v>161.78</v>
      </c>
      <c r="AH1889" s="33">
        <v>0</v>
      </c>
      <c r="AI1889" s="33">
        <v>926.28</v>
      </c>
    </row>
    <row r="1890" spans="1:35" x14ac:dyDescent="0.2">
      <c r="A1890" t="s">
        <v>390</v>
      </c>
      <c r="B1890" s="12"/>
      <c r="C1890" s="15"/>
      <c r="D1890" s="13"/>
      <c r="E1890" s="12"/>
      <c r="F1890" s="14"/>
      <c r="G1890" s="15"/>
      <c r="H1890" s="34"/>
      <c r="I1890" s="34"/>
      <c r="J1890" s="34"/>
      <c r="K1890" s="34"/>
      <c r="L1890" s="34"/>
      <c r="M1890" s="34"/>
      <c r="N1890" s="34"/>
      <c r="O1890" s="34"/>
      <c r="P1890" s="34"/>
      <c r="Q1890" s="34"/>
      <c r="R1890" s="34"/>
      <c r="S1890" s="34"/>
      <c r="T1890" s="34"/>
      <c r="U1890" s="34"/>
      <c r="V1890" s="34"/>
      <c r="W1890" s="34"/>
      <c r="X1890" s="34"/>
      <c r="Y1890" s="34"/>
      <c r="Z1890" s="34"/>
      <c r="AA1890" s="34"/>
      <c r="AB1890" s="34"/>
      <c r="AC1890" s="34"/>
      <c r="AD1890" s="34"/>
      <c r="AE1890" s="34"/>
      <c r="AF1890" s="34"/>
      <c r="AG1890" s="34"/>
      <c r="AH1890" s="34"/>
      <c r="AI1890" s="34"/>
    </row>
    <row r="1891" spans="1:35" x14ac:dyDescent="0.2">
      <c r="A1891" t="s">
        <v>390</v>
      </c>
      <c r="B1891" s="9" t="str">
        <f>D1891</f>
        <v>LOWER EXTREMITY STUDY</v>
      </c>
      <c r="C1891" s="1">
        <v>93925</v>
      </c>
      <c r="D1891" s="9" t="s">
        <v>304</v>
      </c>
      <c r="E1891" t="s">
        <v>171</v>
      </c>
      <c r="F1891" s="10">
        <v>1725</v>
      </c>
      <c r="G1891" s="28">
        <v>1185.075</v>
      </c>
      <c r="H1891" s="33">
        <v>373.72980000000001</v>
      </c>
      <c r="I1891" s="33">
        <v>166.58189999999999</v>
      </c>
      <c r="J1891" s="33">
        <v>1431.75</v>
      </c>
      <c r="K1891" s="33">
        <v>224.17920000000001</v>
      </c>
      <c r="L1891" s="33">
        <v>224.17920000000001</v>
      </c>
      <c r="M1891" s="33">
        <v>336.2688</v>
      </c>
      <c r="N1891" s="33">
        <v>1031.55</v>
      </c>
      <c r="O1891" s="33">
        <v>1164.375</v>
      </c>
      <c r="P1891" s="33">
        <v>178.1696</v>
      </c>
      <c r="Q1891" s="33">
        <v>178.1696</v>
      </c>
      <c r="R1891" s="33">
        <v>1271.325</v>
      </c>
      <c r="S1891" s="33">
        <v>1257.5249999999999</v>
      </c>
      <c r="T1891" s="33">
        <v>1164.375</v>
      </c>
      <c r="U1891" s="33">
        <v>1031.55</v>
      </c>
      <c r="V1891" s="33">
        <v>1121.25</v>
      </c>
      <c r="W1891" s="33">
        <v>224.17920000000001</v>
      </c>
      <c r="X1891" s="33">
        <v>1373.1000000000001</v>
      </c>
      <c r="Y1891" s="33">
        <v>0</v>
      </c>
      <c r="Z1891" s="33">
        <v>224.17920000000001</v>
      </c>
      <c r="AA1891" s="33">
        <v>0</v>
      </c>
      <c r="AB1891" s="33">
        <v>224.17920000000001</v>
      </c>
      <c r="AC1891" s="33">
        <v>1380</v>
      </c>
      <c r="AD1891" s="33">
        <v>164.96459999999999</v>
      </c>
      <c r="AE1891" s="33">
        <v>335</v>
      </c>
      <c r="AF1891" s="33">
        <v>224.17920000000001</v>
      </c>
      <c r="AG1891" s="33">
        <v>161.72999999999999</v>
      </c>
      <c r="AH1891" s="33">
        <v>0</v>
      </c>
      <c r="AI1891" s="33">
        <v>1431.75</v>
      </c>
    </row>
    <row r="1892" spans="1:35" x14ac:dyDescent="0.2">
      <c r="A1892" t="s">
        <v>390</v>
      </c>
      <c r="B1892" s="12"/>
      <c r="C1892" s="15"/>
      <c r="D1892" s="13"/>
      <c r="E1892" s="12"/>
      <c r="F1892" s="14"/>
      <c r="G1892" s="15"/>
      <c r="H1892" s="34"/>
      <c r="I1892" s="34"/>
      <c r="J1892" s="34"/>
      <c r="K1892" s="34"/>
      <c r="L1892" s="34"/>
      <c r="M1892" s="34"/>
      <c r="N1892" s="34"/>
      <c r="O1892" s="34"/>
      <c r="P1892" s="34"/>
      <c r="Q1892" s="34"/>
      <c r="R1892" s="34"/>
      <c r="S1892" s="34"/>
      <c r="T1892" s="34"/>
      <c r="U1892" s="34"/>
      <c r="V1892" s="34"/>
      <c r="W1892" s="34"/>
      <c r="X1892" s="34"/>
      <c r="Y1892" s="34"/>
      <c r="Z1892" s="34"/>
      <c r="AA1892" s="34"/>
      <c r="AB1892" s="34"/>
      <c r="AC1892" s="34"/>
      <c r="AD1892" s="34"/>
      <c r="AE1892" s="34"/>
      <c r="AF1892" s="34"/>
      <c r="AG1892" s="34"/>
      <c r="AH1892" s="34"/>
      <c r="AI1892" s="34"/>
    </row>
    <row r="1893" spans="1:35" x14ac:dyDescent="0.2">
      <c r="A1893" t="s">
        <v>390</v>
      </c>
      <c r="B1893" s="9" t="str">
        <f>D1893</f>
        <v>EXTREMITY STUDY</v>
      </c>
      <c r="C1893" s="1">
        <v>93970</v>
      </c>
      <c r="D1893" s="9" t="s">
        <v>305</v>
      </c>
      <c r="E1893" t="s">
        <v>171</v>
      </c>
      <c r="F1893" s="10">
        <v>1150</v>
      </c>
      <c r="G1893" s="28">
        <v>790.05000000000007</v>
      </c>
      <c r="H1893" s="33">
        <v>280.78560000000004</v>
      </c>
      <c r="I1893" s="33">
        <v>185.3176</v>
      </c>
      <c r="J1893" s="33">
        <v>954.5</v>
      </c>
      <c r="K1893" s="33">
        <v>224.17920000000001</v>
      </c>
      <c r="L1893" s="33">
        <v>224.17920000000001</v>
      </c>
      <c r="M1893" s="33">
        <v>336.2688</v>
      </c>
      <c r="N1893" s="33">
        <v>687.69999999999993</v>
      </c>
      <c r="O1893" s="33">
        <v>776.25</v>
      </c>
      <c r="P1893" s="33">
        <v>178.1696</v>
      </c>
      <c r="Q1893" s="33">
        <v>178.1696</v>
      </c>
      <c r="R1893" s="33">
        <v>847.55</v>
      </c>
      <c r="S1893" s="33">
        <v>838.35</v>
      </c>
      <c r="T1893" s="33">
        <v>776.25</v>
      </c>
      <c r="U1893" s="33">
        <v>687.69999999999993</v>
      </c>
      <c r="V1893" s="33">
        <v>747.5</v>
      </c>
      <c r="W1893" s="33">
        <v>224.17920000000001</v>
      </c>
      <c r="X1893" s="33">
        <v>915.40000000000009</v>
      </c>
      <c r="Y1893" s="33">
        <v>0</v>
      </c>
      <c r="Z1893" s="33">
        <v>224.17920000000001</v>
      </c>
      <c r="AA1893" s="33">
        <v>0</v>
      </c>
      <c r="AB1893" s="33">
        <v>224.17920000000001</v>
      </c>
      <c r="AC1893" s="33">
        <v>920</v>
      </c>
      <c r="AD1893" s="33">
        <v>183.51839999999999</v>
      </c>
      <c r="AE1893" s="33">
        <v>335</v>
      </c>
      <c r="AF1893" s="33">
        <v>224.17920000000001</v>
      </c>
      <c r="AG1893" s="33">
        <v>179.92</v>
      </c>
      <c r="AH1893" s="33">
        <v>0</v>
      </c>
      <c r="AI1893" s="33">
        <v>954.5</v>
      </c>
    </row>
    <row r="1894" spans="1:35" x14ac:dyDescent="0.2">
      <c r="A1894" t="s">
        <v>390</v>
      </c>
      <c r="B1894" s="12"/>
      <c r="C1894" s="15"/>
      <c r="D1894" s="13"/>
      <c r="E1894" s="12"/>
      <c r="F1894" s="14"/>
      <c r="G1894" s="15"/>
      <c r="H1894" s="34"/>
      <c r="I1894" s="34"/>
      <c r="J1894" s="34"/>
      <c r="K1894" s="34"/>
      <c r="L1894" s="34"/>
      <c r="M1894" s="34"/>
      <c r="N1894" s="34"/>
      <c r="O1894" s="34"/>
      <c r="P1894" s="34"/>
      <c r="Q1894" s="34"/>
      <c r="R1894" s="34"/>
      <c r="S1894" s="34"/>
      <c r="T1894" s="34"/>
      <c r="U1894" s="34"/>
      <c r="V1894" s="34"/>
      <c r="W1894" s="34"/>
      <c r="X1894" s="34"/>
      <c r="Y1894" s="34"/>
      <c r="Z1894" s="34"/>
      <c r="AA1894" s="34"/>
      <c r="AB1894" s="34"/>
      <c r="AC1894" s="34"/>
      <c r="AD1894" s="34"/>
      <c r="AE1894" s="34"/>
      <c r="AF1894" s="34"/>
      <c r="AG1894" s="34"/>
      <c r="AH1894" s="34"/>
      <c r="AI1894" s="34"/>
    </row>
    <row r="1895" spans="1:35" x14ac:dyDescent="0.2">
      <c r="A1895" t="s">
        <v>390</v>
      </c>
      <c r="B1895" s="9" t="str">
        <f>D1895</f>
        <v>EXTREMITY STUDY</v>
      </c>
      <c r="C1895" s="1">
        <v>93971</v>
      </c>
      <c r="D1895" s="9" t="s">
        <v>305</v>
      </c>
      <c r="E1895" t="s">
        <v>171</v>
      </c>
      <c r="F1895" s="10">
        <v>876</v>
      </c>
      <c r="G1895" s="28">
        <v>602.13003459637559</v>
      </c>
      <c r="H1895" s="33">
        <v>175.43520000000001</v>
      </c>
      <c r="I1895" s="33">
        <v>122.93049999999999</v>
      </c>
      <c r="J1895" s="33">
        <v>727.46423393739701</v>
      </c>
      <c r="K1895" s="33">
        <v>102.6048</v>
      </c>
      <c r="L1895" s="33">
        <v>102.6048</v>
      </c>
      <c r="M1895" s="33">
        <v>153.90719999999999</v>
      </c>
      <c r="N1895" s="33">
        <v>524.1248336079077</v>
      </c>
      <c r="O1895" s="33">
        <v>591.61247940691931</v>
      </c>
      <c r="P1895" s="33">
        <v>112.791</v>
      </c>
      <c r="Q1895" s="33">
        <v>112.791</v>
      </c>
      <c r="R1895" s="33">
        <v>645.95318121911032</v>
      </c>
      <c r="S1895" s="33">
        <v>638.94147775947283</v>
      </c>
      <c r="T1895" s="33">
        <v>591.61247940691931</v>
      </c>
      <c r="U1895" s="33">
        <v>524.1248336079077</v>
      </c>
      <c r="V1895" s="33">
        <v>569.70090609555189</v>
      </c>
      <c r="W1895" s="33">
        <v>102.6048</v>
      </c>
      <c r="X1895" s="33">
        <v>697.66449423393738</v>
      </c>
      <c r="Y1895" s="33">
        <v>0</v>
      </c>
      <c r="Z1895" s="33">
        <v>102.6048</v>
      </c>
      <c r="AA1895" s="33">
        <v>0</v>
      </c>
      <c r="AB1895" s="33">
        <v>102.6048</v>
      </c>
      <c r="AC1895" s="33">
        <v>701.17034596375618</v>
      </c>
      <c r="AD1895" s="33">
        <v>121.73699999999999</v>
      </c>
      <c r="AE1895" s="33">
        <v>335</v>
      </c>
      <c r="AF1895" s="33">
        <v>102.6048</v>
      </c>
      <c r="AG1895" s="33">
        <v>119.35</v>
      </c>
      <c r="AH1895" s="33">
        <v>0</v>
      </c>
      <c r="AI1895" s="33">
        <v>727.46423393739701</v>
      </c>
    </row>
    <row r="1896" spans="1:35" x14ac:dyDescent="0.2">
      <c r="A1896" t="s">
        <v>390</v>
      </c>
      <c r="B1896" s="12"/>
      <c r="C1896" s="15"/>
      <c r="D1896" s="13"/>
      <c r="E1896" s="12"/>
      <c r="F1896" s="14"/>
      <c r="G1896" s="15"/>
      <c r="H1896" s="34"/>
      <c r="I1896" s="34"/>
      <c r="J1896" s="34"/>
      <c r="K1896" s="34"/>
      <c r="L1896" s="34"/>
      <c r="M1896" s="34"/>
      <c r="N1896" s="34"/>
      <c r="O1896" s="34"/>
      <c r="P1896" s="34"/>
      <c r="Q1896" s="34"/>
      <c r="R1896" s="34"/>
      <c r="S1896" s="34"/>
      <c r="T1896" s="34"/>
      <c r="U1896" s="34"/>
      <c r="V1896" s="34"/>
      <c r="W1896" s="34"/>
      <c r="X1896" s="34"/>
      <c r="Y1896" s="34"/>
      <c r="Z1896" s="34"/>
      <c r="AA1896" s="34"/>
      <c r="AB1896" s="34"/>
      <c r="AC1896" s="34"/>
      <c r="AD1896" s="34"/>
      <c r="AE1896" s="34"/>
      <c r="AF1896" s="34"/>
      <c r="AG1896" s="34"/>
      <c r="AH1896" s="34"/>
      <c r="AI1896" s="34"/>
    </row>
    <row r="1897" spans="1:35" x14ac:dyDescent="0.2">
      <c r="A1897" t="s">
        <v>390</v>
      </c>
      <c r="B1897" s="9" t="str">
        <f>D1897</f>
        <v>VASCULAR STUDY</v>
      </c>
      <c r="C1897" s="1">
        <v>93975</v>
      </c>
      <c r="D1897" s="9" t="s">
        <v>306</v>
      </c>
      <c r="E1897" t="s">
        <v>171</v>
      </c>
      <c r="F1897" s="10">
        <v>1725</v>
      </c>
      <c r="G1897" s="28">
        <v>1185.075</v>
      </c>
      <c r="H1897" s="33">
        <v>383.16</v>
      </c>
      <c r="I1897" s="33">
        <v>128.64700000000002</v>
      </c>
      <c r="J1897" s="33">
        <v>1431.75</v>
      </c>
      <c r="K1897" s="33">
        <v>224.17920000000001</v>
      </c>
      <c r="L1897" s="33">
        <v>224.17920000000001</v>
      </c>
      <c r="M1897" s="33">
        <v>336.2688</v>
      </c>
      <c r="N1897" s="33">
        <v>1031.55</v>
      </c>
      <c r="O1897" s="33">
        <v>1164.375</v>
      </c>
      <c r="P1897" s="33">
        <v>178.1696</v>
      </c>
      <c r="Q1897" s="33">
        <v>178.1696</v>
      </c>
      <c r="R1897" s="33">
        <v>1271.325</v>
      </c>
      <c r="S1897" s="33">
        <v>1257.5249999999999</v>
      </c>
      <c r="T1897" s="33">
        <v>1164.375</v>
      </c>
      <c r="U1897" s="33">
        <v>1031.55</v>
      </c>
      <c r="V1897" s="33">
        <v>1121.25</v>
      </c>
      <c r="W1897" s="33">
        <v>224.17920000000001</v>
      </c>
      <c r="X1897" s="33">
        <v>1373.1000000000001</v>
      </c>
      <c r="Y1897" s="33">
        <v>0</v>
      </c>
      <c r="Z1897" s="33">
        <v>224.17920000000001</v>
      </c>
      <c r="AA1897" s="33">
        <v>0</v>
      </c>
      <c r="AB1897" s="33">
        <v>224.17920000000001</v>
      </c>
      <c r="AC1897" s="33">
        <v>1380</v>
      </c>
      <c r="AD1897" s="33">
        <v>127.39800000000001</v>
      </c>
      <c r="AE1897" s="33">
        <v>335</v>
      </c>
      <c r="AF1897" s="33">
        <v>224.17920000000001</v>
      </c>
      <c r="AG1897" s="33">
        <v>124.9</v>
      </c>
      <c r="AH1897" s="33">
        <v>0</v>
      </c>
      <c r="AI1897" s="33">
        <v>1431.75</v>
      </c>
    </row>
    <row r="1898" spans="1:35" x14ac:dyDescent="0.2">
      <c r="A1898" t="s">
        <v>390</v>
      </c>
      <c r="B1898" s="12"/>
      <c r="C1898" s="15"/>
      <c r="D1898" s="13"/>
      <c r="E1898" s="12"/>
      <c r="F1898" s="14"/>
      <c r="G1898" s="15"/>
      <c r="H1898" s="34"/>
      <c r="I1898" s="34"/>
      <c r="J1898" s="34"/>
      <c r="K1898" s="34"/>
      <c r="L1898" s="34"/>
      <c r="M1898" s="34"/>
      <c r="N1898" s="34"/>
      <c r="O1898" s="34"/>
      <c r="P1898" s="34"/>
      <c r="Q1898" s="34"/>
      <c r="R1898" s="34"/>
      <c r="S1898" s="34"/>
      <c r="T1898" s="34"/>
      <c r="U1898" s="34"/>
      <c r="V1898" s="34"/>
      <c r="W1898" s="34"/>
      <c r="X1898" s="34"/>
      <c r="Y1898" s="34"/>
      <c r="Z1898" s="34"/>
      <c r="AA1898" s="34"/>
      <c r="AB1898" s="34"/>
      <c r="AC1898" s="34"/>
      <c r="AD1898" s="34"/>
      <c r="AE1898" s="34"/>
      <c r="AF1898" s="34"/>
      <c r="AG1898" s="34"/>
      <c r="AH1898" s="34"/>
      <c r="AI1898" s="34"/>
    </row>
    <row r="1899" spans="1:35" x14ac:dyDescent="0.2">
      <c r="A1899" t="s">
        <v>390</v>
      </c>
      <c r="B1899" s="9" t="str">
        <f>D1899</f>
        <v>BREATHING CAPACITY TEST</v>
      </c>
      <c r="C1899" s="1">
        <v>94010</v>
      </c>
      <c r="D1899" s="9" t="s">
        <v>307</v>
      </c>
      <c r="E1899" t="s">
        <v>171</v>
      </c>
      <c r="F1899" s="10">
        <v>390</v>
      </c>
      <c r="G1899" s="28">
        <v>267.93</v>
      </c>
      <c r="H1899" s="33">
        <v>234</v>
      </c>
      <c r="I1899" s="33">
        <v>31.940300000000004</v>
      </c>
      <c r="J1899" s="33">
        <v>323.7</v>
      </c>
      <c r="K1899" s="33">
        <v>139.61279999999999</v>
      </c>
      <c r="L1899" s="33">
        <v>139.61279999999999</v>
      </c>
      <c r="M1899" s="33">
        <v>209.41919999999999</v>
      </c>
      <c r="N1899" s="33">
        <v>233.22</v>
      </c>
      <c r="O1899" s="33">
        <v>263.25</v>
      </c>
      <c r="P1899" s="33">
        <v>60.622599999999998</v>
      </c>
      <c r="Q1899" s="33">
        <v>60.622599999999998</v>
      </c>
      <c r="R1899" s="33">
        <v>287.43</v>
      </c>
      <c r="S1899" s="33">
        <v>284.31</v>
      </c>
      <c r="T1899" s="33">
        <v>263.25</v>
      </c>
      <c r="U1899" s="33">
        <v>233.22</v>
      </c>
      <c r="V1899" s="33">
        <v>253.5</v>
      </c>
      <c r="W1899" s="33">
        <v>139.61279999999999</v>
      </c>
      <c r="X1899" s="33">
        <v>310.44</v>
      </c>
      <c r="Y1899" s="33">
        <v>0</v>
      </c>
      <c r="Z1899" s="33">
        <v>139.61279999999999</v>
      </c>
      <c r="AA1899" s="33">
        <v>0</v>
      </c>
      <c r="AB1899" s="33">
        <v>139.61279999999999</v>
      </c>
      <c r="AC1899" s="33">
        <v>312</v>
      </c>
      <c r="AD1899" s="33">
        <v>31.630200000000002</v>
      </c>
      <c r="AE1899" s="33">
        <v>335</v>
      </c>
      <c r="AF1899" s="33">
        <v>139.61279999999999</v>
      </c>
      <c r="AG1899" s="33">
        <v>31.01</v>
      </c>
      <c r="AH1899" s="33">
        <v>0</v>
      </c>
      <c r="AI1899" s="33">
        <v>335</v>
      </c>
    </row>
    <row r="1900" spans="1:35" x14ac:dyDescent="0.2">
      <c r="A1900" t="s">
        <v>390</v>
      </c>
      <c r="B1900" s="12"/>
      <c r="C1900" s="15"/>
      <c r="D1900" s="13"/>
      <c r="E1900" s="12"/>
      <c r="F1900" s="14"/>
      <c r="G1900" s="15"/>
      <c r="H1900" s="34"/>
      <c r="I1900" s="34"/>
      <c r="J1900" s="34"/>
      <c r="K1900" s="34"/>
      <c r="L1900" s="34"/>
      <c r="M1900" s="34"/>
      <c r="N1900" s="34"/>
      <c r="O1900" s="34"/>
      <c r="P1900" s="34"/>
      <c r="Q1900" s="34"/>
      <c r="R1900" s="34"/>
      <c r="S1900" s="34"/>
      <c r="T1900" s="34"/>
      <c r="U1900" s="34"/>
      <c r="V1900" s="34"/>
      <c r="W1900" s="34"/>
      <c r="X1900" s="34"/>
      <c r="Y1900" s="34"/>
      <c r="Z1900" s="34"/>
      <c r="AA1900" s="34"/>
      <c r="AB1900" s="34"/>
      <c r="AC1900" s="34"/>
      <c r="AD1900" s="34"/>
      <c r="AE1900" s="34"/>
      <c r="AF1900" s="34"/>
      <c r="AG1900" s="34"/>
      <c r="AH1900" s="34"/>
      <c r="AI1900" s="34"/>
    </row>
    <row r="1901" spans="1:35" x14ac:dyDescent="0.2">
      <c r="A1901" t="s">
        <v>390</v>
      </c>
      <c r="B1901" s="9" t="str">
        <f>D1901</f>
        <v>EVALUATION OF WHEEZING</v>
      </c>
      <c r="C1901" s="1">
        <v>94060</v>
      </c>
      <c r="D1901" s="9" t="s">
        <v>308</v>
      </c>
      <c r="E1901" t="s">
        <v>171</v>
      </c>
      <c r="F1901" s="10">
        <v>750</v>
      </c>
      <c r="G1901" s="28">
        <v>515.25</v>
      </c>
      <c r="H1901" s="33">
        <v>450</v>
      </c>
      <c r="I1901" s="33">
        <v>51.4176</v>
      </c>
      <c r="J1901" s="33">
        <v>622.5</v>
      </c>
      <c r="K1901" s="33">
        <v>268.85759999999999</v>
      </c>
      <c r="L1901" s="33">
        <v>268.85759999999999</v>
      </c>
      <c r="M1901" s="33">
        <v>403.28639999999996</v>
      </c>
      <c r="N1901" s="33">
        <v>448.5</v>
      </c>
      <c r="O1901" s="33">
        <v>506.25000000000006</v>
      </c>
      <c r="P1901" s="33">
        <v>115.7102</v>
      </c>
      <c r="Q1901" s="33">
        <v>115.7102</v>
      </c>
      <c r="R1901" s="33">
        <v>552.75</v>
      </c>
      <c r="S1901" s="33">
        <v>546.75</v>
      </c>
      <c r="T1901" s="33">
        <v>506.25000000000006</v>
      </c>
      <c r="U1901" s="33">
        <v>448.5</v>
      </c>
      <c r="V1901" s="33">
        <v>487.5</v>
      </c>
      <c r="W1901" s="33">
        <v>268.85759999999999</v>
      </c>
      <c r="X1901" s="33">
        <v>597</v>
      </c>
      <c r="Y1901" s="33">
        <v>0</v>
      </c>
      <c r="Z1901" s="33">
        <v>268.85759999999999</v>
      </c>
      <c r="AA1901" s="33">
        <v>0</v>
      </c>
      <c r="AB1901" s="33">
        <v>268.85759999999999</v>
      </c>
      <c r="AC1901" s="33">
        <v>600</v>
      </c>
      <c r="AD1901" s="33">
        <v>50.918400000000005</v>
      </c>
      <c r="AE1901" s="33">
        <v>335</v>
      </c>
      <c r="AF1901" s="33">
        <v>268.85759999999999</v>
      </c>
      <c r="AG1901" s="33">
        <v>49.92</v>
      </c>
      <c r="AH1901" s="33">
        <v>0</v>
      </c>
      <c r="AI1901" s="33">
        <v>622.5</v>
      </c>
    </row>
    <row r="1902" spans="1:35" x14ac:dyDescent="0.2">
      <c r="A1902" t="s">
        <v>390</v>
      </c>
      <c r="B1902" s="12"/>
      <c r="C1902" s="15"/>
      <c r="D1902" s="13"/>
      <c r="E1902" s="12"/>
      <c r="F1902" s="14"/>
      <c r="G1902" s="15"/>
      <c r="H1902" s="34"/>
      <c r="I1902" s="34"/>
      <c r="J1902" s="34"/>
      <c r="K1902" s="34"/>
      <c r="L1902" s="34"/>
      <c r="M1902" s="34"/>
      <c r="N1902" s="34"/>
      <c r="O1902" s="34"/>
      <c r="P1902" s="34"/>
      <c r="Q1902" s="34"/>
      <c r="R1902" s="34"/>
      <c r="S1902" s="34"/>
      <c r="T1902" s="34"/>
      <c r="U1902" s="34"/>
      <c r="V1902" s="34"/>
      <c r="W1902" s="34"/>
      <c r="X1902" s="34"/>
      <c r="Y1902" s="34"/>
      <c r="Z1902" s="34"/>
      <c r="AA1902" s="34"/>
      <c r="AB1902" s="34"/>
      <c r="AC1902" s="34"/>
      <c r="AD1902" s="34"/>
      <c r="AE1902" s="34"/>
      <c r="AF1902" s="34"/>
      <c r="AG1902" s="34"/>
      <c r="AH1902" s="34"/>
      <c r="AI1902" s="34"/>
    </row>
    <row r="1903" spans="1:35" x14ac:dyDescent="0.2">
      <c r="A1903" t="s">
        <v>390</v>
      </c>
      <c r="B1903" s="9" t="str">
        <f>D1903</f>
        <v>OP PULM REHAB W/O MONITOR</v>
      </c>
      <c r="C1903" s="1">
        <v>94625</v>
      </c>
      <c r="D1903" s="9" t="s">
        <v>471</v>
      </c>
      <c r="E1903" t="s">
        <v>171</v>
      </c>
      <c r="F1903" s="10">
        <v>171</v>
      </c>
      <c r="G1903" s="28">
        <v>117.477</v>
      </c>
      <c r="H1903" s="33">
        <v>102.6</v>
      </c>
      <c r="I1903" s="33">
        <v>0</v>
      </c>
      <c r="J1903" s="33">
        <v>141.93</v>
      </c>
      <c r="K1903" s="33">
        <v>55.180799999999998</v>
      </c>
      <c r="L1903" s="33">
        <v>55.180799999999998</v>
      </c>
      <c r="M1903" s="33">
        <v>82.771199999999993</v>
      </c>
      <c r="N1903" s="33">
        <v>102.258</v>
      </c>
      <c r="O1903" s="33">
        <v>115.42500000000001</v>
      </c>
      <c r="P1903" s="33">
        <v>109.098</v>
      </c>
      <c r="Q1903" s="33">
        <v>109.098</v>
      </c>
      <c r="R1903" s="33">
        <v>126.027</v>
      </c>
      <c r="S1903" s="33">
        <v>124.65899999999999</v>
      </c>
      <c r="T1903" s="33">
        <v>115.42500000000001</v>
      </c>
      <c r="U1903" s="33">
        <v>102.258</v>
      </c>
      <c r="V1903" s="33">
        <v>111.15</v>
      </c>
      <c r="W1903" s="33">
        <v>55.180799999999998</v>
      </c>
      <c r="X1903" s="33">
        <v>136.11600000000001</v>
      </c>
      <c r="Y1903" s="33">
        <v>0</v>
      </c>
      <c r="Z1903" s="33">
        <v>55.180799999999998</v>
      </c>
      <c r="AA1903" s="33">
        <v>0</v>
      </c>
      <c r="AB1903" s="33">
        <v>55.180799999999998</v>
      </c>
      <c r="AC1903" s="33">
        <v>136.80000000000001</v>
      </c>
      <c r="AD1903" s="33">
        <v>0</v>
      </c>
      <c r="AE1903" s="33">
        <v>0</v>
      </c>
      <c r="AF1903" s="33">
        <v>55.180799999999998</v>
      </c>
      <c r="AG1903" s="33">
        <v>0</v>
      </c>
      <c r="AH1903" s="33">
        <v>0</v>
      </c>
      <c r="AI1903" s="33">
        <v>141.93</v>
      </c>
    </row>
    <row r="1904" spans="1:35" x14ac:dyDescent="0.2">
      <c r="A1904" t="s">
        <v>390</v>
      </c>
      <c r="B1904" s="12"/>
      <c r="C1904" s="15"/>
      <c r="D1904" s="13"/>
      <c r="E1904" s="12"/>
      <c r="F1904" s="14"/>
      <c r="G1904" s="15"/>
      <c r="H1904" s="34"/>
      <c r="I1904" s="34"/>
      <c r="J1904" s="34"/>
      <c r="K1904" s="34"/>
      <c r="L1904" s="34"/>
      <c r="M1904" s="34"/>
      <c r="N1904" s="34"/>
      <c r="O1904" s="34"/>
      <c r="P1904" s="34"/>
      <c r="Q1904" s="34"/>
      <c r="R1904" s="34"/>
      <c r="S1904" s="34"/>
      <c r="T1904" s="34"/>
      <c r="U1904" s="34"/>
      <c r="V1904" s="34"/>
      <c r="W1904" s="34"/>
      <c r="X1904" s="34"/>
      <c r="Y1904" s="34"/>
      <c r="Z1904" s="34"/>
      <c r="AA1904" s="34"/>
      <c r="AB1904" s="34"/>
      <c r="AC1904" s="34"/>
      <c r="AD1904" s="34"/>
      <c r="AE1904" s="34"/>
      <c r="AF1904" s="34"/>
      <c r="AG1904" s="34"/>
      <c r="AH1904" s="34"/>
      <c r="AI1904" s="34"/>
    </row>
    <row r="1905" spans="1:35" ht="24" x14ac:dyDescent="0.2">
      <c r="A1905" t="s">
        <v>390</v>
      </c>
      <c r="B1905" s="9" t="str">
        <f>D1905</f>
        <v>AIRWAY INHALATION TREATMENT</v>
      </c>
      <c r="C1905" s="1">
        <v>94640</v>
      </c>
      <c r="D1905" s="9" t="s">
        <v>309</v>
      </c>
      <c r="E1905" t="s">
        <v>171</v>
      </c>
      <c r="F1905" s="10">
        <v>100</v>
      </c>
      <c r="G1905" s="28">
        <v>68.7</v>
      </c>
      <c r="H1905" s="33">
        <v>60</v>
      </c>
      <c r="I1905" s="33">
        <v>10.5472</v>
      </c>
      <c r="J1905" s="33">
        <v>83</v>
      </c>
      <c r="K1905" s="33">
        <v>183.84</v>
      </c>
      <c r="L1905" s="33">
        <v>183.84</v>
      </c>
      <c r="M1905" s="33">
        <v>275.76</v>
      </c>
      <c r="N1905" s="33">
        <v>59.8</v>
      </c>
      <c r="O1905" s="33">
        <v>67.5</v>
      </c>
      <c r="P1905" s="33">
        <v>34.800800000000002</v>
      </c>
      <c r="Q1905" s="33">
        <v>34.800800000000002</v>
      </c>
      <c r="R1905" s="33">
        <v>73.7</v>
      </c>
      <c r="S1905" s="33">
        <v>72.899999999999991</v>
      </c>
      <c r="T1905" s="33">
        <v>67.5</v>
      </c>
      <c r="U1905" s="33">
        <v>59.8</v>
      </c>
      <c r="V1905" s="33">
        <v>65</v>
      </c>
      <c r="W1905" s="33">
        <v>183.84</v>
      </c>
      <c r="X1905" s="33">
        <v>79.600000000000009</v>
      </c>
      <c r="Y1905" s="33">
        <v>0</v>
      </c>
      <c r="Z1905" s="33">
        <v>183.84</v>
      </c>
      <c r="AA1905" s="33">
        <v>0</v>
      </c>
      <c r="AB1905" s="33">
        <v>183.84</v>
      </c>
      <c r="AC1905" s="33">
        <v>80</v>
      </c>
      <c r="AD1905" s="33">
        <v>10.444800000000001</v>
      </c>
      <c r="AE1905" s="33">
        <v>446</v>
      </c>
      <c r="AF1905" s="33">
        <v>183.84</v>
      </c>
      <c r="AG1905" s="33">
        <v>10.24</v>
      </c>
      <c r="AH1905" s="33">
        <v>0</v>
      </c>
      <c r="AI1905" s="33">
        <v>446</v>
      </c>
    </row>
    <row r="1906" spans="1:35" x14ac:dyDescent="0.2">
      <c r="A1906" t="s">
        <v>390</v>
      </c>
      <c r="B1906" s="12"/>
      <c r="C1906" s="15"/>
      <c r="D1906" s="13"/>
      <c r="E1906" s="12"/>
      <c r="F1906" s="14"/>
      <c r="G1906" s="15"/>
      <c r="H1906" s="34"/>
      <c r="I1906" s="34"/>
      <c r="J1906" s="34"/>
      <c r="K1906" s="34"/>
      <c r="L1906" s="34"/>
      <c r="M1906" s="34"/>
      <c r="N1906" s="34"/>
      <c r="O1906" s="34"/>
      <c r="P1906" s="34"/>
      <c r="Q1906" s="34"/>
      <c r="R1906" s="34"/>
      <c r="S1906" s="34"/>
      <c r="T1906" s="34"/>
      <c r="U1906" s="34"/>
      <c r="V1906" s="34"/>
      <c r="W1906" s="34"/>
      <c r="X1906" s="34"/>
      <c r="Y1906" s="34"/>
      <c r="Z1906" s="34"/>
      <c r="AA1906" s="34"/>
      <c r="AB1906" s="34"/>
      <c r="AC1906" s="34"/>
      <c r="AD1906" s="34"/>
      <c r="AE1906" s="34"/>
      <c r="AF1906" s="34"/>
      <c r="AG1906" s="34"/>
      <c r="AH1906" s="34"/>
      <c r="AI1906" s="34"/>
    </row>
    <row r="1907" spans="1:35" x14ac:dyDescent="0.2">
      <c r="A1907" t="s">
        <v>390</v>
      </c>
      <c r="B1907" s="9" t="str">
        <f>D1907</f>
        <v>CONT GLUC MNTR PT PROV EQP</v>
      </c>
      <c r="C1907" s="1">
        <v>95249</v>
      </c>
      <c r="D1907" s="9" t="s">
        <v>310</v>
      </c>
      <c r="E1907" t="s">
        <v>171</v>
      </c>
      <c r="F1907" s="10">
        <v>184</v>
      </c>
      <c r="G1907" s="28">
        <v>126.40800000000002</v>
      </c>
      <c r="H1907" s="33">
        <v>110.39999999999999</v>
      </c>
      <c r="I1907" s="33">
        <v>0</v>
      </c>
      <c r="J1907" s="33">
        <v>152.72</v>
      </c>
      <c r="K1907" s="33">
        <v>55.180799999999998</v>
      </c>
      <c r="L1907" s="33">
        <v>55.180799999999998</v>
      </c>
      <c r="M1907" s="33">
        <v>82.771199999999993</v>
      </c>
      <c r="N1907" s="33">
        <v>110.032</v>
      </c>
      <c r="O1907" s="33">
        <v>124.2</v>
      </c>
      <c r="P1907" s="33">
        <v>117.392</v>
      </c>
      <c r="Q1907" s="33">
        <v>117.392</v>
      </c>
      <c r="R1907" s="33">
        <v>135.608</v>
      </c>
      <c r="S1907" s="33">
        <v>134.136</v>
      </c>
      <c r="T1907" s="33">
        <v>124.2</v>
      </c>
      <c r="U1907" s="33">
        <v>110.032</v>
      </c>
      <c r="V1907" s="33">
        <v>119.60000000000001</v>
      </c>
      <c r="W1907" s="33">
        <v>55.180799999999998</v>
      </c>
      <c r="X1907" s="33">
        <v>146.464</v>
      </c>
      <c r="Y1907" s="33">
        <v>0</v>
      </c>
      <c r="Z1907" s="33">
        <v>55.180799999999998</v>
      </c>
      <c r="AA1907" s="33">
        <v>2510</v>
      </c>
      <c r="AB1907" s="33">
        <v>55.180799999999998</v>
      </c>
      <c r="AC1907" s="33">
        <v>147.20000000000002</v>
      </c>
      <c r="AD1907" s="33">
        <v>0</v>
      </c>
      <c r="AE1907" s="33">
        <v>368</v>
      </c>
      <c r="AF1907" s="33">
        <v>55.180799999999998</v>
      </c>
      <c r="AG1907" s="33">
        <v>0</v>
      </c>
      <c r="AH1907" s="33">
        <v>0</v>
      </c>
      <c r="AI1907" s="33">
        <v>2510</v>
      </c>
    </row>
    <row r="1908" spans="1:35" x14ac:dyDescent="0.2">
      <c r="A1908" t="s">
        <v>390</v>
      </c>
      <c r="B1908" s="12"/>
      <c r="C1908" s="15"/>
      <c r="D1908" s="13"/>
      <c r="E1908" s="12"/>
      <c r="F1908" s="14"/>
      <c r="G1908" s="15"/>
      <c r="H1908" s="34"/>
      <c r="I1908" s="34"/>
      <c r="J1908" s="34"/>
      <c r="K1908" s="34"/>
      <c r="L1908" s="34"/>
      <c r="M1908" s="34"/>
      <c r="N1908" s="34"/>
      <c r="O1908" s="34"/>
      <c r="P1908" s="34"/>
      <c r="Q1908" s="34"/>
      <c r="R1908" s="34"/>
      <c r="S1908" s="34"/>
      <c r="T1908" s="34"/>
      <c r="U1908" s="34"/>
      <c r="V1908" s="34"/>
      <c r="W1908" s="34"/>
      <c r="X1908" s="34"/>
      <c r="Y1908" s="34"/>
      <c r="Z1908" s="34"/>
      <c r="AA1908" s="34"/>
      <c r="AB1908" s="34"/>
      <c r="AC1908" s="34"/>
      <c r="AD1908" s="34"/>
      <c r="AE1908" s="34"/>
      <c r="AF1908" s="34"/>
      <c r="AG1908" s="34"/>
      <c r="AH1908" s="34"/>
      <c r="AI1908" s="34"/>
    </row>
    <row r="1909" spans="1:35" ht="24" x14ac:dyDescent="0.2">
      <c r="A1909" t="s">
        <v>390</v>
      </c>
      <c r="B1909" s="9" t="str">
        <f>D1909</f>
        <v>CONT GLUC MNTR PHYS/QHP EQP</v>
      </c>
      <c r="C1909" s="1">
        <v>95250</v>
      </c>
      <c r="D1909" s="9" t="s">
        <v>311</v>
      </c>
      <c r="E1909" t="s">
        <v>171</v>
      </c>
      <c r="F1909" s="10">
        <v>403</v>
      </c>
      <c r="G1909" s="28">
        <v>276.86100000000005</v>
      </c>
      <c r="H1909" s="33">
        <v>241.79999999999998</v>
      </c>
      <c r="I1909" s="33">
        <v>0</v>
      </c>
      <c r="J1909" s="33">
        <v>334.49</v>
      </c>
      <c r="K1909" s="33">
        <v>116.0256</v>
      </c>
      <c r="L1909" s="33">
        <v>116.0256</v>
      </c>
      <c r="M1909" s="33">
        <v>174.0384</v>
      </c>
      <c r="N1909" s="33">
        <v>240.994</v>
      </c>
      <c r="O1909" s="33">
        <v>272.02500000000003</v>
      </c>
      <c r="P1909" s="33">
        <v>152.73320000000001</v>
      </c>
      <c r="Q1909" s="33">
        <v>152.73320000000001</v>
      </c>
      <c r="R1909" s="33">
        <v>297.01099999999997</v>
      </c>
      <c r="S1909" s="33">
        <v>293.78699999999998</v>
      </c>
      <c r="T1909" s="33">
        <v>272.02500000000003</v>
      </c>
      <c r="U1909" s="33">
        <v>240.994</v>
      </c>
      <c r="V1909" s="33">
        <v>261.95</v>
      </c>
      <c r="W1909" s="33">
        <v>116.0256</v>
      </c>
      <c r="X1909" s="33">
        <v>320.78800000000001</v>
      </c>
      <c r="Y1909" s="33">
        <v>0</v>
      </c>
      <c r="Z1909" s="33">
        <v>116.0256</v>
      </c>
      <c r="AA1909" s="33">
        <v>0</v>
      </c>
      <c r="AB1909" s="33">
        <v>116.0256</v>
      </c>
      <c r="AC1909" s="33">
        <v>322.40000000000003</v>
      </c>
      <c r="AD1909" s="33">
        <v>0</v>
      </c>
      <c r="AE1909" s="33">
        <v>368</v>
      </c>
      <c r="AF1909" s="33">
        <v>116.0256</v>
      </c>
      <c r="AG1909" s="33">
        <v>0</v>
      </c>
      <c r="AH1909" s="33">
        <v>0</v>
      </c>
      <c r="AI1909" s="33">
        <v>368</v>
      </c>
    </row>
    <row r="1910" spans="1:35" x14ac:dyDescent="0.2">
      <c r="A1910" t="s">
        <v>390</v>
      </c>
      <c r="B1910" s="12"/>
      <c r="C1910" s="15"/>
      <c r="D1910" s="13"/>
      <c r="E1910" s="12"/>
      <c r="F1910" s="14"/>
      <c r="G1910" s="15"/>
      <c r="H1910" s="34"/>
      <c r="I1910" s="34"/>
      <c r="J1910" s="34"/>
      <c r="K1910" s="34"/>
      <c r="L1910" s="34"/>
      <c r="M1910" s="34"/>
      <c r="N1910" s="34"/>
      <c r="O1910" s="34"/>
      <c r="P1910" s="34"/>
      <c r="Q1910" s="34"/>
      <c r="R1910" s="34"/>
      <c r="S1910" s="34"/>
      <c r="T1910" s="34"/>
      <c r="U1910" s="34"/>
      <c r="V1910" s="34"/>
      <c r="W1910" s="34"/>
      <c r="X1910" s="34"/>
      <c r="Y1910" s="34"/>
      <c r="Z1910" s="34"/>
      <c r="AA1910" s="34"/>
      <c r="AB1910" s="34"/>
      <c r="AC1910" s="34"/>
      <c r="AD1910" s="34"/>
      <c r="AE1910" s="34"/>
      <c r="AF1910" s="34"/>
      <c r="AG1910" s="34"/>
      <c r="AH1910" s="34"/>
      <c r="AI1910" s="34"/>
    </row>
    <row r="1911" spans="1:35" x14ac:dyDescent="0.2">
      <c r="A1911" t="s">
        <v>390</v>
      </c>
      <c r="B1911" s="9" t="str">
        <f>D1911</f>
        <v>SLEEP STUDY UNATTRESP EFFT</v>
      </c>
      <c r="C1911" s="1">
        <v>95806</v>
      </c>
      <c r="D1911" s="9" t="s">
        <v>312</v>
      </c>
      <c r="E1911" t="s">
        <v>171</v>
      </c>
      <c r="F1911" s="10">
        <v>690</v>
      </c>
      <c r="G1911" s="28">
        <v>474.03000000000003</v>
      </c>
      <c r="H1911" s="33">
        <v>414</v>
      </c>
      <c r="I1911" s="33">
        <v>0</v>
      </c>
      <c r="J1911" s="33">
        <v>572.69999999999993</v>
      </c>
      <c r="K1911" s="33">
        <v>139.61279999999999</v>
      </c>
      <c r="L1911" s="33">
        <v>139.61279999999999</v>
      </c>
      <c r="M1911" s="33">
        <v>209.41919999999999</v>
      </c>
      <c r="N1911" s="33">
        <v>412.62</v>
      </c>
      <c r="O1911" s="33">
        <v>465.75000000000006</v>
      </c>
      <c r="P1911" s="33">
        <v>199.178</v>
      </c>
      <c r="Q1911" s="33">
        <v>199.178</v>
      </c>
      <c r="R1911" s="33">
        <v>508.53</v>
      </c>
      <c r="S1911" s="33">
        <v>503.01</v>
      </c>
      <c r="T1911" s="33">
        <v>465.75000000000006</v>
      </c>
      <c r="U1911" s="33">
        <v>412.62</v>
      </c>
      <c r="V1911" s="33">
        <v>448.5</v>
      </c>
      <c r="W1911" s="33">
        <v>139.61279999999999</v>
      </c>
      <c r="X1911" s="33">
        <v>549.24</v>
      </c>
      <c r="Y1911" s="33">
        <v>0</v>
      </c>
      <c r="Z1911" s="33">
        <v>139.61279999999999</v>
      </c>
      <c r="AA1911" s="33">
        <v>0</v>
      </c>
      <c r="AB1911" s="33">
        <v>139.61279999999999</v>
      </c>
      <c r="AC1911" s="33">
        <v>552</v>
      </c>
      <c r="AD1911" s="33">
        <v>0</v>
      </c>
      <c r="AE1911" s="33">
        <v>403</v>
      </c>
      <c r="AF1911" s="33">
        <v>139.61279999999999</v>
      </c>
      <c r="AG1911" s="33">
        <v>0</v>
      </c>
      <c r="AH1911" s="33">
        <v>0</v>
      </c>
      <c r="AI1911" s="33">
        <v>572.69999999999993</v>
      </c>
    </row>
    <row r="1912" spans="1:35" x14ac:dyDescent="0.2">
      <c r="A1912" t="s">
        <v>390</v>
      </c>
      <c r="B1912" s="12"/>
      <c r="C1912" s="15"/>
      <c r="D1912" s="13"/>
      <c r="E1912" s="12"/>
      <c r="F1912" s="14"/>
      <c r="G1912" s="15"/>
      <c r="H1912" s="34"/>
      <c r="I1912" s="34"/>
      <c r="J1912" s="34"/>
      <c r="K1912" s="34"/>
      <c r="L1912" s="34"/>
      <c r="M1912" s="34"/>
      <c r="N1912" s="34"/>
      <c r="O1912" s="34"/>
      <c r="P1912" s="34"/>
      <c r="Q1912" s="34"/>
      <c r="R1912" s="34"/>
      <c r="S1912" s="34"/>
      <c r="T1912" s="34"/>
      <c r="U1912" s="34"/>
      <c r="V1912" s="34"/>
      <c r="W1912" s="34"/>
      <c r="X1912" s="34"/>
      <c r="Y1912" s="34"/>
      <c r="Z1912" s="34"/>
      <c r="AA1912" s="34"/>
      <c r="AB1912" s="34"/>
      <c r="AC1912" s="34"/>
      <c r="AD1912" s="34"/>
      <c r="AE1912" s="34"/>
      <c r="AF1912" s="34"/>
      <c r="AG1912" s="34"/>
      <c r="AH1912" s="34"/>
      <c r="AI1912" s="34"/>
    </row>
    <row r="1913" spans="1:35" x14ac:dyDescent="0.2">
      <c r="A1913" t="s">
        <v>390</v>
      </c>
      <c r="B1913" s="9" t="s">
        <v>459</v>
      </c>
      <c r="C1913" s="1">
        <v>95810</v>
      </c>
      <c r="D1913" s="9" t="s">
        <v>313</v>
      </c>
      <c r="E1913" t="s">
        <v>171</v>
      </c>
      <c r="F1913" s="10">
        <v>5714</v>
      </c>
      <c r="G1913" s="28">
        <v>3925.2908467741936</v>
      </c>
      <c r="H1913" s="33">
        <v>2440</v>
      </c>
      <c r="I1913" s="33">
        <v>0</v>
      </c>
      <c r="J1913" s="33">
        <v>4742.3455645161284</v>
      </c>
      <c r="K1913" s="33">
        <v>897.00479999999993</v>
      </c>
      <c r="L1913" s="33">
        <v>897.00479999999993</v>
      </c>
      <c r="M1913" s="33">
        <v>1345.5072</v>
      </c>
      <c r="N1913" s="33">
        <v>692</v>
      </c>
      <c r="O1913" s="33">
        <v>692</v>
      </c>
      <c r="P1913" s="33">
        <v>930.56880000000001</v>
      </c>
      <c r="Q1913" s="33">
        <v>930.56880000000001</v>
      </c>
      <c r="R1913" s="33">
        <v>4210.9743145161283</v>
      </c>
      <c r="S1913" s="33">
        <v>4165.264959677419</v>
      </c>
      <c r="T1913" s="33">
        <v>692</v>
      </c>
      <c r="U1913" s="33">
        <v>3416.7742741935481</v>
      </c>
      <c r="V1913" s="33">
        <v>3713.885080645161</v>
      </c>
      <c r="W1913" s="33">
        <v>897.00479999999993</v>
      </c>
      <c r="X1913" s="33">
        <v>4548.0808064516132</v>
      </c>
      <c r="Y1913" s="33">
        <v>0</v>
      </c>
      <c r="Z1913" s="33">
        <v>897.00479999999993</v>
      </c>
      <c r="AA1913" s="33">
        <v>0</v>
      </c>
      <c r="AB1913" s="33">
        <v>897.00479999999993</v>
      </c>
      <c r="AC1913" s="33">
        <v>4570.9354838709678</v>
      </c>
      <c r="AD1913" s="33">
        <v>0</v>
      </c>
      <c r="AE1913" s="33">
        <v>1912</v>
      </c>
      <c r="AF1913" s="33">
        <v>897.00479999999993</v>
      </c>
      <c r="AG1913" s="33">
        <v>0</v>
      </c>
      <c r="AH1913" s="33">
        <v>0</v>
      </c>
      <c r="AI1913" s="33">
        <v>4742.3455645161284</v>
      </c>
    </row>
    <row r="1914" spans="1:35" x14ac:dyDescent="0.2">
      <c r="A1914" t="s">
        <v>390</v>
      </c>
      <c r="B1914" s="12"/>
      <c r="C1914" s="15"/>
      <c r="D1914" s="13"/>
      <c r="E1914" s="12"/>
      <c r="F1914" s="14"/>
      <c r="G1914" s="15"/>
      <c r="H1914" s="34"/>
      <c r="I1914" s="34"/>
      <c r="J1914" s="34"/>
      <c r="K1914" s="34"/>
      <c r="L1914" s="34"/>
      <c r="M1914" s="34"/>
      <c r="N1914" s="34"/>
      <c r="O1914" s="34"/>
      <c r="P1914" s="34"/>
      <c r="Q1914" s="34"/>
      <c r="R1914" s="34"/>
      <c r="S1914" s="34"/>
      <c r="T1914" s="34"/>
      <c r="U1914" s="34"/>
      <c r="V1914" s="34"/>
      <c r="W1914" s="34"/>
      <c r="X1914" s="34"/>
      <c r="Y1914" s="34"/>
      <c r="Z1914" s="34"/>
      <c r="AA1914" s="34"/>
      <c r="AB1914" s="34"/>
      <c r="AC1914" s="34"/>
      <c r="AD1914" s="34"/>
      <c r="AE1914" s="34"/>
      <c r="AF1914" s="34"/>
      <c r="AG1914" s="34"/>
      <c r="AH1914" s="34"/>
      <c r="AI1914" s="34"/>
    </row>
    <row r="1915" spans="1:35" ht="24" x14ac:dyDescent="0.2">
      <c r="A1915" t="s">
        <v>390</v>
      </c>
      <c r="B1915" s="9" t="str">
        <f>D1915</f>
        <v>POLYSOM 6/&gt;YRS CPAP 4/&gt; PARM</v>
      </c>
      <c r="C1915" s="1">
        <v>95811</v>
      </c>
      <c r="D1915" s="9" t="s">
        <v>314</v>
      </c>
      <c r="E1915" t="s">
        <v>171</v>
      </c>
      <c r="F1915" s="10">
        <v>10311</v>
      </c>
      <c r="G1915" s="28">
        <v>7083.8593203883511</v>
      </c>
      <c r="H1915" s="33">
        <v>2440</v>
      </c>
      <c r="I1915" s="33">
        <v>0</v>
      </c>
      <c r="J1915" s="33">
        <v>8558.374433656958</v>
      </c>
      <c r="K1915" s="33">
        <v>897.00479999999993</v>
      </c>
      <c r="L1915" s="33">
        <v>897.00479999999993</v>
      </c>
      <c r="M1915" s="33">
        <v>1345.5072</v>
      </c>
      <c r="N1915" s="33">
        <v>725</v>
      </c>
      <c r="O1915" s="33">
        <v>725</v>
      </c>
      <c r="P1915" s="33">
        <v>930.56880000000001</v>
      </c>
      <c r="Q1915" s="33">
        <v>930.56880000000001</v>
      </c>
      <c r="R1915" s="33">
        <v>7599.4240453074435</v>
      </c>
      <c r="S1915" s="33">
        <v>7516.933689320389</v>
      </c>
      <c r="T1915" s="33">
        <v>725</v>
      </c>
      <c r="U1915" s="33">
        <v>6166.154110032363</v>
      </c>
      <c r="V1915" s="33">
        <v>6702.3414239482208</v>
      </c>
      <c r="W1915" s="33">
        <v>897.00479999999993</v>
      </c>
      <c r="X1915" s="33">
        <v>8207.7904207119755</v>
      </c>
      <c r="Y1915" s="33">
        <v>0</v>
      </c>
      <c r="Z1915" s="33">
        <v>897.00479999999993</v>
      </c>
      <c r="AA1915" s="33">
        <v>0</v>
      </c>
      <c r="AB1915" s="33">
        <v>897.00479999999993</v>
      </c>
      <c r="AC1915" s="33">
        <v>8249.0355987055027</v>
      </c>
      <c r="AD1915" s="33">
        <v>0</v>
      </c>
      <c r="AE1915" s="33">
        <v>1912</v>
      </c>
      <c r="AF1915" s="33">
        <v>897.00479999999993</v>
      </c>
      <c r="AG1915" s="33">
        <v>0</v>
      </c>
      <c r="AH1915" s="33">
        <v>0</v>
      </c>
      <c r="AI1915" s="33">
        <v>8558.374433656958</v>
      </c>
    </row>
    <row r="1916" spans="1:35" x14ac:dyDescent="0.2">
      <c r="A1916" t="s">
        <v>390</v>
      </c>
      <c r="B1916" s="12"/>
      <c r="C1916" s="15"/>
      <c r="D1916" s="13"/>
      <c r="E1916" s="12"/>
      <c r="F1916" s="14"/>
      <c r="G1916" s="15"/>
      <c r="H1916" s="34"/>
      <c r="I1916" s="34"/>
      <c r="J1916" s="34"/>
      <c r="K1916" s="34"/>
      <c r="L1916" s="34"/>
      <c r="M1916" s="34"/>
      <c r="N1916" s="34"/>
      <c r="O1916" s="34"/>
      <c r="P1916" s="34"/>
      <c r="Q1916" s="34"/>
      <c r="R1916" s="34"/>
      <c r="S1916" s="34"/>
      <c r="T1916" s="34"/>
      <c r="U1916" s="34"/>
      <c r="V1916" s="34"/>
      <c r="W1916" s="34"/>
      <c r="X1916" s="34"/>
      <c r="Y1916" s="34"/>
      <c r="Z1916" s="34"/>
      <c r="AA1916" s="34"/>
      <c r="AB1916" s="34"/>
      <c r="AC1916" s="34"/>
      <c r="AD1916" s="34"/>
      <c r="AE1916" s="34"/>
      <c r="AF1916" s="34"/>
      <c r="AG1916" s="34"/>
      <c r="AH1916" s="34"/>
      <c r="AI1916" s="34"/>
    </row>
    <row r="1917" spans="1:35" x14ac:dyDescent="0.2">
      <c r="A1917" t="s">
        <v>390</v>
      </c>
      <c r="B1917" s="9" t="str">
        <f>D1917</f>
        <v>HYDRATION IV INFUSION INIT</v>
      </c>
      <c r="C1917" s="1">
        <v>96360</v>
      </c>
      <c r="D1917" s="9" t="s">
        <v>315</v>
      </c>
      <c r="E1917" t="s">
        <v>171</v>
      </c>
      <c r="F1917" s="10">
        <v>307</v>
      </c>
      <c r="G1917" s="28">
        <v>210.90900000000002</v>
      </c>
      <c r="H1917" s="33">
        <v>184.2</v>
      </c>
      <c r="I1917" s="33">
        <v>0</v>
      </c>
      <c r="J1917" s="33">
        <v>254.80999999999997</v>
      </c>
      <c r="K1917" s="33">
        <v>198.30719999999999</v>
      </c>
      <c r="L1917" s="33">
        <v>198.30719999999999</v>
      </c>
      <c r="M1917" s="33">
        <v>297.46080000000001</v>
      </c>
      <c r="N1917" s="33">
        <v>183.58599999999998</v>
      </c>
      <c r="O1917" s="33">
        <v>207.22500000000002</v>
      </c>
      <c r="P1917" s="33">
        <v>85.140600000000006</v>
      </c>
      <c r="Q1917" s="33">
        <v>85.140600000000006</v>
      </c>
      <c r="R1917" s="33">
        <v>226.25899999999999</v>
      </c>
      <c r="S1917" s="33">
        <v>223.803</v>
      </c>
      <c r="T1917" s="33">
        <v>207.22500000000002</v>
      </c>
      <c r="U1917" s="33">
        <v>183.58599999999998</v>
      </c>
      <c r="V1917" s="33">
        <v>199.55</v>
      </c>
      <c r="W1917" s="33">
        <v>198.30719999999999</v>
      </c>
      <c r="X1917" s="33">
        <v>244.37200000000001</v>
      </c>
      <c r="Y1917" s="33">
        <v>0</v>
      </c>
      <c r="Z1917" s="33">
        <v>198.30719999999999</v>
      </c>
      <c r="AA1917" s="33">
        <v>0</v>
      </c>
      <c r="AB1917" s="33">
        <v>198.30719999999999</v>
      </c>
      <c r="AC1917" s="33">
        <v>245.60000000000002</v>
      </c>
      <c r="AD1917" s="33">
        <v>0</v>
      </c>
      <c r="AE1917" s="33">
        <v>0</v>
      </c>
      <c r="AF1917" s="33">
        <v>198.30719999999999</v>
      </c>
      <c r="AG1917" s="33">
        <v>0</v>
      </c>
      <c r="AH1917" s="33">
        <v>0</v>
      </c>
      <c r="AI1917" s="33">
        <v>297.46080000000001</v>
      </c>
    </row>
    <row r="1918" spans="1:35" x14ac:dyDescent="0.2">
      <c r="A1918" t="s">
        <v>390</v>
      </c>
      <c r="B1918" s="12"/>
      <c r="C1918" s="15"/>
      <c r="D1918" s="13"/>
      <c r="E1918" s="12"/>
      <c r="F1918" s="14"/>
      <c r="G1918" s="15"/>
      <c r="H1918" s="34"/>
      <c r="I1918" s="34"/>
      <c r="J1918" s="34"/>
      <c r="K1918" s="34"/>
      <c r="L1918" s="34"/>
      <c r="M1918" s="34"/>
      <c r="N1918" s="34"/>
      <c r="O1918" s="34"/>
      <c r="P1918" s="34"/>
      <c r="Q1918" s="34"/>
      <c r="R1918" s="34"/>
      <c r="S1918" s="34"/>
      <c r="T1918" s="34"/>
      <c r="U1918" s="34"/>
      <c r="V1918" s="34"/>
      <c r="W1918" s="34"/>
      <c r="X1918" s="34"/>
      <c r="Y1918" s="34"/>
      <c r="Z1918" s="34"/>
      <c r="AA1918" s="34"/>
      <c r="AB1918" s="34"/>
      <c r="AC1918" s="34"/>
      <c r="AD1918" s="34"/>
      <c r="AE1918" s="34"/>
      <c r="AF1918" s="34"/>
      <c r="AG1918" s="34"/>
      <c r="AH1918" s="34"/>
      <c r="AI1918" s="34"/>
    </row>
    <row r="1919" spans="1:35" x14ac:dyDescent="0.2">
      <c r="A1919" t="s">
        <v>390</v>
      </c>
      <c r="B1919" s="9" t="str">
        <f>D1919</f>
        <v>THER/PROPH/DIAG IV INF INIT</v>
      </c>
      <c r="C1919" s="1">
        <v>96365</v>
      </c>
      <c r="D1919" s="9" t="s">
        <v>316</v>
      </c>
      <c r="E1919" t="s">
        <v>171</v>
      </c>
      <c r="F1919" s="10">
        <v>488</v>
      </c>
      <c r="G1919" s="28">
        <v>335.25600000000003</v>
      </c>
      <c r="H1919" s="33">
        <v>292.8</v>
      </c>
      <c r="I1919" s="33">
        <v>0</v>
      </c>
      <c r="J1919" s="33">
        <v>405.03999999999996</v>
      </c>
      <c r="K1919" s="33">
        <v>198.30719999999999</v>
      </c>
      <c r="L1919" s="33">
        <v>198.30719999999999</v>
      </c>
      <c r="M1919" s="33">
        <v>297.46080000000001</v>
      </c>
      <c r="N1919" s="33">
        <v>291.82400000000001</v>
      </c>
      <c r="O1919" s="33">
        <v>329.40000000000003</v>
      </c>
      <c r="P1919" s="33">
        <v>148.32159999999999</v>
      </c>
      <c r="Q1919" s="33">
        <v>148.32159999999999</v>
      </c>
      <c r="R1919" s="33">
        <v>359.65600000000001</v>
      </c>
      <c r="S1919" s="33">
        <v>355.75200000000001</v>
      </c>
      <c r="T1919" s="33">
        <v>329.40000000000003</v>
      </c>
      <c r="U1919" s="33">
        <v>291.82400000000001</v>
      </c>
      <c r="V1919" s="33">
        <v>317.2</v>
      </c>
      <c r="W1919" s="33">
        <v>198.30719999999999</v>
      </c>
      <c r="X1919" s="33">
        <v>388.44800000000004</v>
      </c>
      <c r="Y1919" s="33">
        <v>0</v>
      </c>
      <c r="Z1919" s="33">
        <v>198.30719999999999</v>
      </c>
      <c r="AA1919" s="33">
        <v>0</v>
      </c>
      <c r="AB1919" s="33">
        <v>198.30719999999999</v>
      </c>
      <c r="AC1919" s="33">
        <v>390.40000000000003</v>
      </c>
      <c r="AD1919" s="33">
        <v>0</v>
      </c>
      <c r="AE1919" s="33">
        <v>0</v>
      </c>
      <c r="AF1919" s="33">
        <v>198.30719999999999</v>
      </c>
      <c r="AG1919" s="33">
        <v>0</v>
      </c>
      <c r="AH1919" s="33">
        <v>0</v>
      </c>
      <c r="AI1919" s="33">
        <v>405.03999999999996</v>
      </c>
    </row>
    <row r="1920" spans="1:35" x14ac:dyDescent="0.2">
      <c r="A1920" t="s">
        <v>390</v>
      </c>
      <c r="B1920" s="12"/>
      <c r="C1920" s="15"/>
      <c r="D1920" s="13"/>
      <c r="E1920" s="12"/>
      <c r="F1920" s="14"/>
      <c r="G1920" s="15"/>
      <c r="H1920" s="34"/>
      <c r="I1920" s="34"/>
      <c r="J1920" s="34"/>
      <c r="K1920" s="34"/>
      <c r="L1920" s="34"/>
      <c r="M1920" s="34"/>
      <c r="N1920" s="34"/>
      <c r="O1920" s="34"/>
      <c r="P1920" s="34"/>
      <c r="Q1920" s="34"/>
      <c r="R1920" s="34"/>
      <c r="S1920" s="34"/>
      <c r="T1920" s="34"/>
      <c r="U1920" s="34"/>
      <c r="V1920" s="34"/>
      <c r="W1920" s="34"/>
      <c r="X1920" s="34"/>
      <c r="Y1920" s="34"/>
      <c r="Z1920" s="34"/>
      <c r="AA1920" s="34"/>
      <c r="AB1920" s="34"/>
      <c r="AC1920" s="34"/>
      <c r="AD1920" s="34"/>
      <c r="AE1920" s="34"/>
      <c r="AF1920" s="34"/>
      <c r="AG1920" s="34"/>
      <c r="AH1920" s="34"/>
      <c r="AI1920" s="34"/>
    </row>
    <row r="1921" spans="1:35" x14ac:dyDescent="0.2">
      <c r="A1921" t="s">
        <v>390</v>
      </c>
      <c r="B1921" s="9" t="str">
        <f>D1921</f>
        <v>THER/PROPH/DIAG INJ IV PUSH</v>
      </c>
      <c r="C1921" s="1">
        <v>96374</v>
      </c>
      <c r="D1921" s="9" t="s">
        <v>317</v>
      </c>
      <c r="E1921" t="s">
        <v>171</v>
      </c>
      <c r="F1921" s="10">
        <v>307</v>
      </c>
      <c r="G1921" s="28">
        <v>210.90900000000002</v>
      </c>
      <c r="H1921" s="33">
        <v>184.2</v>
      </c>
      <c r="I1921" s="33">
        <v>25.152600000000003</v>
      </c>
      <c r="J1921" s="33">
        <v>254.80999999999997</v>
      </c>
      <c r="K1921" s="33">
        <v>198.30719999999999</v>
      </c>
      <c r="L1921" s="33">
        <v>198.30719999999999</v>
      </c>
      <c r="M1921" s="33">
        <v>297.46080000000001</v>
      </c>
      <c r="N1921" s="33">
        <v>183.58599999999998</v>
      </c>
      <c r="O1921" s="33">
        <v>207.22500000000002</v>
      </c>
      <c r="P1921" s="33">
        <v>40.770399999999995</v>
      </c>
      <c r="Q1921" s="33">
        <v>40.770399999999995</v>
      </c>
      <c r="R1921" s="33">
        <v>226.25899999999999</v>
      </c>
      <c r="S1921" s="33">
        <v>223.803</v>
      </c>
      <c r="T1921" s="33">
        <v>207.22500000000002</v>
      </c>
      <c r="U1921" s="33">
        <v>183.58599999999998</v>
      </c>
      <c r="V1921" s="33">
        <v>199.55</v>
      </c>
      <c r="W1921" s="33">
        <v>198.30719999999999</v>
      </c>
      <c r="X1921" s="33">
        <v>244.37200000000001</v>
      </c>
      <c r="Y1921" s="33">
        <v>0</v>
      </c>
      <c r="Z1921" s="33">
        <v>198.30719999999999</v>
      </c>
      <c r="AA1921" s="33">
        <v>0</v>
      </c>
      <c r="AB1921" s="33">
        <v>198.30719999999999</v>
      </c>
      <c r="AC1921" s="33">
        <v>245.60000000000002</v>
      </c>
      <c r="AD1921" s="33">
        <v>24.908400000000004</v>
      </c>
      <c r="AE1921" s="33">
        <v>0</v>
      </c>
      <c r="AF1921" s="33">
        <v>198.30719999999999</v>
      </c>
      <c r="AG1921" s="33">
        <v>24.42</v>
      </c>
      <c r="AH1921" s="33">
        <v>0</v>
      </c>
      <c r="AI1921" s="33">
        <v>297.46080000000001</v>
      </c>
    </row>
    <row r="1922" spans="1:35" x14ac:dyDescent="0.2">
      <c r="A1922" t="s">
        <v>390</v>
      </c>
      <c r="B1922" s="12"/>
      <c r="C1922" s="15"/>
      <c r="D1922" s="13"/>
      <c r="E1922" s="12"/>
      <c r="F1922" s="14"/>
      <c r="G1922" s="15"/>
      <c r="H1922" s="34"/>
      <c r="I1922" s="34"/>
      <c r="J1922" s="34"/>
      <c r="K1922" s="34"/>
      <c r="L1922" s="34"/>
      <c r="M1922" s="34"/>
      <c r="N1922" s="34"/>
      <c r="O1922" s="34"/>
      <c r="P1922" s="34"/>
      <c r="Q1922" s="34"/>
      <c r="R1922" s="34"/>
      <c r="S1922" s="34"/>
      <c r="T1922" s="34"/>
      <c r="U1922" s="34"/>
      <c r="V1922" s="34"/>
      <c r="W1922" s="34"/>
      <c r="X1922" s="34"/>
      <c r="Y1922" s="34"/>
      <c r="Z1922" s="34"/>
      <c r="AA1922" s="34"/>
      <c r="AB1922" s="34"/>
      <c r="AC1922" s="34"/>
      <c r="AD1922" s="34"/>
      <c r="AE1922" s="34"/>
      <c r="AF1922" s="34"/>
      <c r="AG1922" s="34"/>
      <c r="AH1922" s="34"/>
      <c r="AI1922" s="34"/>
    </row>
    <row r="1923" spans="1:35" x14ac:dyDescent="0.2">
      <c r="A1923" t="s">
        <v>390</v>
      </c>
      <c r="B1923" s="9" t="str">
        <f>D1923</f>
        <v>IRRIG DRUG DELIVERY DEVICE</v>
      </c>
      <c r="C1923" s="1">
        <v>96523</v>
      </c>
      <c r="D1923" s="9" t="s">
        <v>318</v>
      </c>
      <c r="E1923" t="s">
        <v>171</v>
      </c>
      <c r="F1923" s="10">
        <v>200</v>
      </c>
      <c r="G1923" s="28">
        <v>137.23707509881424</v>
      </c>
      <c r="H1923" s="33">
        <v>45.671999999999997</v>
      </c>
      <c r="I1923" s="33">
        <v>0</v>
      </c>
      <c r="J1923" s="33">
        <v>165.80316205533597</v>
      </c>
      <c r="K1923" s="33">
        <v>55.180799999999998</v>
      </c>
      <c r="L1923" s="33">
        <v>55.180799999999998</v>
      </c>
      <c r="M1923" s="33">
        <v>82.771199999999993</v>
      </c>
      <c r="N1923" s="33">
        <v>119.45818181818181</v>
      </c>
      <c r="O1923" s="33">
        <v>134.83992094861662</v>
      </c>
      <c r="P1923" s="33">
        <v>49.962599999999995</v>
      </c>
      <c r="Q1923" s="33">
        <v>49.962599999999995</v>
      </c>
      <c r="R1923" s="33">
        <v>147.22521739130434</v>
      </c>
      <c r="S1923" s="33">
        <v>145.62711462450594</v>
      </c>
      <c r="T1923" s="33">
        <v>134.83992094861662</v>
      </c>
      <c r="U1923" s="33">
        <v>119.45818181818181</v>
      </c>
      <c r="V1923" s="33">
        <v>129.84584980237156</v>
      </c>
      <c r="W1923" s="33">
        <v>55.180799999999998</v>
      </c>
      <c r="X1923" s="33">
        <v>159.01122529644269</v>
      </c>
      <c r="Y1923" s="33">
        <v>0</v>
      </c>
      <c r="Z1923" s="33">
        <v>55.180799999999998</v>
      </c>
      <c r="AA1923" s="33">
        <v>0</v>
      </c>
      <c r="AB1923" s="33">
        <v>55.180799999999998</v>
      </c>
      <c r="AC1923" s="33">
        <v>159.81027667984191</v>
      </c>
      <c r="AD1923" s="33">
        <v>0</v>
      </c>
      <c r="AE1923" s="33">
        <v>0</v>
      </c>
      <c r="AF1923" s="33">
        <v>55.180799999999998</v>
      </c>
      <c r="AG1923" s="33">
        <v>0</v>
      </c>
      <c r="AH1923" s="33">
        <v>0</v>
      </c>
      <c r="AI1923" s="33">
        <v>165.80316205533597</v>
      </c>
    </row>
    <row r="1924" spans="1:35" x14ac:dyDescent="0.2">
      <c r="A1924" t="s">
        <v>390</v>
      </c>
      <c r="B1924" s="12"/>
      <c r="C1924" s="15"/>
      <c r="D1924" s="13"/>
      <c r="E1924" s="12"/>
      <c r="F1924" s="14"/>
      <c r="G1924" s="15"/>
      <c r="H1924" s="34"/>
      <c r="I1924" s="34"/>
      <c r="J1924" s="34"/>
      <c r="K1924" s="34"/>
      <c r="L1924" s="34"/>
      <c r="M1924" s="34"/>
      <c r="N1924" s="34"/>
      <c r="O1924" s="34"/>
      <c r="P1924" s="34"/>
      <c r="Q1924" s="34"/>
      <c r="R1924" s="34"/>
      <c r="S1924" s="34"/>
      <c r="T1924" s="34"/>
      <c r="U1924" s="34"/>
      <c r="V1924" s="34"/>
      <c r="W1924" s="34"/>
      <c r="X1924" s="34"/>
      <c r="Y1924" s="34"/>
      <c r="Z1924" s="34"/>
      <c r="AA1924" s="34"/>
      <c r="AB1924" s="34"/>
      <c r="AC1924" s="34"/>
      <c r="AD1924" s="34"/>
      <c r="AE1924" s="34"/>
      <c r="AF1924" s="34"/>
      <c r="AG1924" s="34"/>
      <c r="AH1924" s="34"/>
      <c r="AI1924" s="34"/>
    </row>
    <row r="1925" spans="1:35" x14ac:dyDescent="0.2">
      <c r="A1925" t="s">
        <v>390</v>
      </c>
      <c r="B1925" s="9" t="str">
        <f>D1925</f>
        <v>ULTRASOUND THERAPY</v>
      </c>
      <c r="C1925" s="1">
        <v>97035</v>
      </c>
      <c r="D1925" s="9" t="s">
        <v>319</v>
      </c>
      <c r="E1925" t="s">
        <v>171</v>
      </c>
      <c r="F1925" s="10">
        <v>143</v>
      </c>
      <c r="G1925" s="28">
        <v>98.241000000000014</v>
      </c>
      <c r="H1925" s="33">
        <v>12.484500000000001</v>
      </c>
      <c r="I1925" s="33">
        <v>11.5463</v>
      </c>
      <c r="J1925" s="33">
        <v>118.69</v>
      </c>
      <c r="K1925" s="33">
        <v>13.4</v>
      </c>
      <c r="L1925" s="33">
        <v>13.4</v>
      </c>
      <c r="M1925" s="33">
        <v>20.100000000000001</v>
      </c>
      <c r="N1925" s="33">
        <v>22.758949999999999</v>
      </c>
      <c r="O1925" s="33">
        <v>22.758949999999999</v>
      </c>
      <c r="P1925" s="33">
        <v>14.291899999999998</v>
      </c>
      <c r="Q1925" s="33">
        <v>14.291899999999998</v>
      </c>
      <c r="R1925" s="33">
        <v>105.39100000000001</v>
      </c>
      <c r="S1925" s="33">
        <v>104.247</v>
      </c>
      <c r="T1925" s="33">
        <v>22.758949999999999</v>
      </c>
      <c r="U1925" s="33">
        <v>22.758949999999999</v>
      </c>
      <c r="V1925" s="33">
        <v>92.95</v>
      </c>
      <c r="W1925" s="33">
        <v>13.4</v>
      </c>
      <c r="X1925" s="33">
        <v>113.828</v>
      </c>
      <c r="Y1925" s="33">
        <v>0</v>
      </c>
      <c r="Z1925" s="33">
        <v>13.4</v>
      </c>
      <c r="AA1925" s="33">
        <v>20.64</v>
      </c>
      <c r="AB1925" s="33">
        <v>13.4</v>
      </c>
      <c r="AC1925" s="33">
        <v>114.4</v>
      </c>
      <c r="AD1925" s="33">
        <v>11.434200000000001</v>
      </c>
      <c r="AE1925" s="33">
        <v>124</v>
      </c>
      <c r="AF1925" s="33">
        <v>13.4</v>
      </c>
      <c r="AG1925" s="33">
        <v>11.21</v>
      </c>
      <c r="AH1925" s="33">
        <v>0</v>
      </c>
      <c r="AI1925" s="33">
        <v>124</v>
      </c>
    </row>
    <row r="1926" spans="1:35" x14ac:dyDescent="0.2">
      <c r="A1926" t="s">
        <v>390</v>
      </c>
      <c r="B1926" s="12"/>
      <c r="C1926" s="15"/>
      <c r="D1926" s="13"/>
      <c r="E1926" s="12"/>
      <c r="F1926" s="14"/>
      <c r="G1926" s="15"/>
      <c r="H1926" s="34"/>
      <c r="I1926" s="34"/>
      <c r="J1926" s="34"/>
      <c r="K1926" s="34"/>
      <c r="L1926" s="34"/>
      <c r="M1926" s="34"/>
      <c r="N1926" s="34"/>
      <c r="O1926" s="34"/>
      <c r="P1926" s="34"/>
      <c r="Q1926" s="34"/>
      <c r="R1926" s="34"/>
      <c r="S1926" s="34"/>
      <c r="T1926" s="34"/>
      <c r="U1926" s="34"/>
      <c r="V1926" s="34"/>
      <c r="W1926" s="34"/>
      <c r="X1926" s="34"/>
      <c r="Y1926" s="34"/>
      <c r="Z1926" s="34"/>
      <c r="AA1926" s="34"/>
      <c r="AB1926" s="34"/>
      <c r="AC1926" s="34"/>
      <c r="AD1926" s="34"/>
      <c r="AE1926" s="34"/>
      <c r="AF1926" s="34"/>
      <c r="AG1926" s="34"/>
      <c r="AH1926" s="34"/>
      <c r="AI1926" s="34"/>
    </row>
    <row r="1927" spans="1:35" ht="24" x14ac:dyDescent="0.2">
      <c r="A1927" t="s">
        <v>390</v>
      </c>
      <c r="B1927" s="9" t="s">
        <v>460</v>
      </c>
      <c r="C1927" s="1">
        <v>97110</v>
      </c>
      <c r="D1927" s="9" t="s">
        <v>320</v>
      </c>
      <c r="E1927" t="s">
        <v>171</v>
      </c>
      <c r="F1927" s="10">
        <v>204</v>
      </c>
      <c r="G1927" s="28">
        <v>140.14800000000002</v>
      </c>
      <c r="H1927" s="33">
        <v>25.891500000000001</v>
      </c>
      <c r="I1927" s="33">
        <v>21.0017</v>
      </c>
      <c r="J1927" s="33">
        <v>169.32</v>
      </c>
      <c r="K1927" s="33">
        <v>27.64</v>
      </c>
      <c r="L1927" s="33">
        <v>27.64</v>
      </c>
      <c r="M1927" s="33">
        <v>41.46</v>
      </c>
      <c r="N1927" s="33">
        <v>52.58625</v>
      </c>
      <c r="O1927" s="33">
        <v>52.58625</v>
      </c>
      <c r="P1927" s="33">
        <v>33.022500000000001</v>
      </c>
      <c r="Q1927" s="33">
        <v>33.022500000000001</v>
      </c>
      <c r="R1927" s="33">
        <v>150.34799999999998</v>
      </c>
      <c r="S1927" s="33">
        <v>148.71600000000001</v>
      </c>
      <c r="T1927" s="33">
        <v>52.58625</v>
      </c>
      <c r="U1927" s="33">
        <v>52.58625</v>
      </c>
      <c r="V1927" s="33">
        <v>132.6</v>
      </c>
      <c r="W1927" s="33">
        <v>27.64</v>
      </c>
      <c r="X1927" s="33">
        <v>162.38400000000001</v>
      </c>
      <c r="Y1927" s="33">
        <v>0</v>
      </c>
      <c r="Z1927" s="33">
        <v>27.64</v>
      </c>
      <c r="AA1927" s="33">
        <v>47.661200000000001</v>
      </c>
      <c r="AB1927" s="33">
        <v>27.64</v>
      </c>
      <c r="AC1927" s="33">
        <v>163.20000000000002</v>
      </c>
      <c r="AD1927" s="33">
        <v>20.797800000000002</v>
      </c>
      <c r="AE1927" s="33">
        <v>124</v>
      </c>
      <c r="AF1927" s="33">
        <v>27.64</v>
      </c>
      <c r="AG1927" s="33">
        <v>20.39</v>
      </c>
      <c r="AH1927" s="33">
        <v>0</v>
      </c>
      <c r="AI1927" s="33">
        <v>169.32</v>
      </c>
    </row>
    <row r="1928" spans="1:35" x14ac:dyDescent="0.2">
      <c r="A1928" t="s">
        <v>390</v>
      </c>
      <c r="B1928" s="12"/>
      <c r="C1928" s="15"/>
      <c r="D1928" s="13"/>
      <c r="E1928" s="12"/>
      <c r="F1928" s="14"/>
      <c r="G1928" s="15"/>
      <c r="H1928" s="34"/>
      <c r="I1928" s="34"/>
      <c r="J1928" s="34"/>
      <c r="K1928" s="34"/>
      <c r="L1928" s="34"/>
      <c r="M1928" s="34"/>
      <c r="N1928" s="34"/>
      <c r="O1928" s="34"/>
      <c r="P1928" s="34"/>
      <c r="Q1928" s="34"/>
      <c r="R1928" s="34"/>
      <c r="S1928" s="34"/>
      <c r="T1928" s="34"/>
      <c r="U1928" s="34"/>
      <c r="V1928" s="34"/>
      <c r="W1928" s="34"/>
      <c r="X1928" s="34"/>
      <c r="Y1928" s="34"/>
      <c r="Z1928" s="34"/>
      <c r="AA1928" s="34"/>
      <c r="AB1928" s="34"/>
      <c r="AC1928" s="34"/>
      <c r="AD1928" s="34"/>
      <c r="AE1928" s="34"/>
      <c r="AF1928" s="34"/>
      <c r="AG1928" s="34"/>
      <c r="AH1928" s="34"/>
      <c r="AI1928" s="34"/>
    </row>
    <row r="1929" spans="1:35" ht="24" x14ac:dyDescent="0.2">
      <c r="A1929" t="s">
        <v>390</v>
      </c>
      <c r="B1929" s="9" t="str">
        <f>D1929</f>
        <v>NEUROMUSCULAR REEDUCATION</v>
      </c>
      <c r="C1929" s="1">
        <v>97112</v>
      </c>
      <c r="D1929" s="9" t="s">
        <v>321</v>
      </c>
      <c r="E1929" t="s">
        <v>171</v>
      </c>
      <c r="F1929" s="10">
        <v>163</v>
      </c>
      <c r="G1929" s="28">
        <v>111.98100000000001</v>
      </c>
      <c r="H1929" s="33">
        <v>30.0366</v>
      </c>
      <c r="I1929" s="33">
        <v>20.363099999999999</v>
      </c>
      <c r="J1929" s="33">
        <v>135.29</v>
      </c>
      <c r="K1929" s="33">
        <v>31.69</v>
      </c>
      <c r="L1929" s="33">
        <v>31.69</v>
      </c>
      <c r="M1929" s="33">
        <v>47.535000000000004</v>
      </c>
      <c r="N1929" s="33">
        <v>54.708650000000006</v>
      </c>
      <c r="O1929" s="33">
        <v>54.708650000000006</v>
      </c>
      <c r="P1929" s="33">
        <v>34.3553</v>
      </c>
      <c r="Q1929" s="33">
        <v>34.3553</v>
      </c>
      <c r="R1929" s="33">
        <v>120.131</v>
      </c>
      <c r="S1929" s="33">
        <v>118.827</v>
      </c>
      <c r="T1929" s="33">
        <v>54.708650000000006</v>
      </c>
      <c r="U1929" s="33">
        <v>54.708650000000006</v>
      </c>
      <c r="V1929" s="33">
        <v>105.95</v>
      </c>
      <c r="W1929" s="33">
        <v>31.69</v>
      </c>
      <c r="X1929" s="33">
        <v>129.74800000000002</v>
      </c>
      <c r="Y1929" s="33">
        <v>0</v>
      </c>
      <c r="Z1929" s="33">
        <v>31.69</v>
      </c>
      <c r="AA1929" s="33">
        <v>50.189599999999999</v>
      </c>
      <c r="AB1929" s="33">
        <v>31.69</v>
      </c>
      <c r="AC1929" s="33">
        <v>130.4</v>
      </c>
      <c r="AD1929" s="33">
        <v>20.165399999999998</v>
      </c>
      <c r="AE1929" s="33">
        <v>124</v>
      </c>
      <c r="AF1929" s="33">
        <v>31.69</v>
      </c>
      <c r="AG1929" s="33">
        <v>19.77</v>
      </c>
      <c r="AH1929" s="33">
        <v>0</v>
      </c>
      <c r="AI1929" s="33">
        <v>135.29</v>
      </c>
    </row>
    <row r="1930" spans="1:35" x14ac:dyDescent="0.2">
      <c r="A1930" t="s">
        <v>390</v>
      </c>
      <c r="B1930" s="12"/>
      <c r="C1930" s="15"/>
      <c r="D1930" s="13"/>
      <c r="E1930" s="12"/>
      <c r="F1930" s="14"/>
      <c r="G1930" s="15"/>
      <c r="H1930" s="34"/>
      <c r="I1930" s="34"/>
      <c r="J1930" s="34"/>
      <c r="K1930" s="34"/>
      <c r="L1930" s="34"/>
      <c r="M1930" s="34"/>
      <c r="N1930" s="34"/>
      <c r="O1930" s="34"/>
      <c r="P1930" s="34"/>
      <c r="Q1930" s="34"/>
      <c r="R1930" s="34"/>
      <c r="S1930" s="34"/>
      <c r="T1930" s="34"/>
      <c r="U1930" s="34"/>
      <c r="V1930" s="34"/>
      <c r="W1930" s="34"/>
      <c r="X1930" s="34"/>
      <c r="Y1930" s="34"/>
      <c r="Z1930" s="34"/>
      <c r="AA1930" s="34"/>
      <c r="AB1930" s="34"/>
      <c r="AC1930" s="34"/>
      <c r="AD1930" s="34"/>
      <c r="AE1930" s="34"/>
      <c r="AF1930" s="34"/>
      <c r="AG1930" s="34"/>
      <c r="AH1930" s="34"/>
      <c r="AI1930" s="34"/>
    </row>
    <row r="1931" spans="1:35" x14ac:dyDescent="0.2">
      <c r="A1931" t="s">
        <v>390</v>
      </c>
      <c r="B1931" s="9" t="str">
        <f>D1931</f>
        <v>AQUATIC THERAPY/EXERCISES</v>
      </c>
      <c r="C1931" s="1">
        <v>97113</v>
      </c>
      <c r="D1931" s="9" t="s">
        <v>322</v>
      </c>
      <c r="E1931" t="s">
        <v>171</v>
      </c>
      <c r="F1931" s="10">
        <v>112</v>
      </c>
      <c r="G1931" s="28">
        <v>76.944000000000003</v>
      </c>
      <c r="H1931" s="33">
        <v>32.631900000000002</v>
      </c>
      <c r="I1931" s="33">
        <v>22.433400000000002</v>
      </c>
      <c r="J1931" s="33">
        <v>92.96</v>
      </c>
      <c r="K1931" s="33">
        <v>34.33</v>
      </c>
      <c r="L1931" s="33">
        <v>34.33</v>
      </c>
      <c r="M1931" s="33">
        <v>51.494999999999997</v>
      </c>
      <c r="N1931" s="33">
        <v>59.578800000000001</v>
      </c>
      <c r="O1931" s="33">
        <v>59.578800000000001</v>
      </c>
      <c r="P1931" s="33">
        <v>37.413600000000002</v>
      </c>
      <c r="Q1931" s="33">
        <v>37.413600000000002</v>
      </c>
      <c r="R1931" s="33">
        <v>82.543999999999997</v>
      </c>
      <c r="S1931" s="33">
        <v>81.647999999999996</v>
      </c>
      <c r="T1931" s="33">
        <v>59.578800000000001</v>
      </c>
      <c r="U1931" s="33">
        <v>59.578800000000001</v>
      </c>
      <c r="V1931" s="33">
        <v>72.8</v>
      </c>
      <c r="W1931" s="33">
        <v>34.33</v>
      </c>
      <c r="X1931" s="33">
        <v>89.152000000000001</v>
      </c>
      <c r="Y1931" s="33">
        <v>0</v>
      </c>
      <c r="Z1931" s="33">
        <v>34.33</v>
      </c>
      <c r="AA1931" s="33">
        <v>54.592799999999997</v>
      </c>
      <c r="AB1931" s="33">
        <v>34.33</v>
      </c>
      <c r="AC1931" s="33">
        <v>89.600000000000009</v>
      </c>
      <c r="AD1931" s="33">
        <v>22.215600000000002</v>
      </c>
      <c r="AE1931" s="33">
        <v>124</v>
      </c>
      <c r="AF1931" s="33">
        <v>34.33</v>
      </c>
      <c r="AG1931" s="33">
        <v>21.78</v>
      </c>
      <c r="AH1931" s="33">
        <v>0</v>
      </c>
      <c r="AI1931" s="33">
        <v>124</v>
      </c>
    </row>
    <row r="1932" spans="1:35" x14ac:dyDescent="0.2">
      <c r="A1932" t="s">
        <v>390</v>
      </c>
      <c r="B1932" s="12"/>
      <c r="C1932" s="15"/>
      <c r="D1932" s="13"/>
      <c r="E1932" s="12"/>
      <c r="F1932" s="14"/>
      <c r="G1932" s="15"/>
      <c r="H1932" s="34"/>
      <c r="I1932" s="34"/>
      <c r="J1932" s="34"/>
      <c r="K1932" s="34"/>
      <c r="L1932" s="34"/>
      <c r="M1932" s="34"/>
      <c r="N1932" s="34"/>
      <c r="O1932" s="34"/>
      <c r="P1932" s="34"/>
      <c r="Q1932" s="34"/>
      <c r="R1932" s="34"/>
      <c r="S1932" s="34"/>
      <c r="T1932" s="34"/>
      <c r="U1932" s="34"/>
      <c r="V1932" s="34"/>
      <c r="W1932" s="34"/>
      <c r="X1932" s="34"/>
      <c r="Y1932" s="34"/>
      <c r="Z1932" s="34"/>
      <c r="AA1932" s="34"/>
      <c r="AB1932" s="34"/>
      <c r="AC1932" s="34"/>
      <c r="AD1932" s="34"/>
      <c r="AE1932" s="34"/>
      <c r="AF1932" s="34"/>
      <c r="AG1932" s="34"/>
      <c r="AH1932" s="34"/>
      <c r="AI1932" s="34"/>
    </row>
    <row r="1933" spans="1:35" x14ac:dyDescent="0.2">
      <c r="A1933" t="s">
        <v>390</v>
      </c>
      <c r="B1933" s="9" t="str">
        <f>D1933</f>
        <v>GAIT TRAINING THERAPY</v>
      </c>
      <c r="C1933" s="1">
        <v>97116</v>
      </c>
      <c r="D1933" s="9" t="s">
        <v>323</v>
      </c>
      <c r="E1933" t="s">
        <v>171</v>
      </c>
      <c r="F1933" s="10">
        <v>173</v>
      </c>
      <c r="G1933" s="28">
        <v>118.84937971698115</v>
      </c>
      <c r="H1933" s="33">
        <v>25.891500000000001</v>
      </c>
      <c r="I1933" s="33">
        <v>18.158899999999999</v>
      </c>
      <c r="J1933" s="33">
        <v>143.58804245283019</v>
      </c>
      <c r="K1933" s="33">
        <v>27.64</v>
      </c>
      <c r="L1933" s="33">
        <v>27.64</v>
      </c>
      <c r="M1933" s="33">
        <v>41.46</v>
      </c>
      <c r="N1933" s="33">
        <v>46.219050000000003</v>
      </c>
      <c r="O1933" s="33">
        <v>46.219050000000003</v>
      </c>
      <c r="P1933" s="33">
        <v>29.024100000000001</v>
      </c>
      <c r="Q1933" s="33">
        <v>29.024100000000001</v>
      </c>
      <c r="R1933" s="33">
        <v>127.49926179245284</v>
      </c>
      <c r="S1933" s="33">
        <v>126.11528066037737</v>
      </c>
      <c r="T1933" s="33">
        <v>46.219050000000003</v>
      </c>
      <c r="U1933" s="33">
        <v>46.219050000000003</v>
      </c>
      <c r="V1933" s="33">
        <v>112.44846698113209</v>
      </c>
      <c r="W1933" s="33">
        <v>27.64</v>
      </c>
      <c r="X1933" s="33">
        <v>137.70612264150944</v>
      </c>
      <c r="Y1933" s="33">
        <v>0</v>
      </c>
      <c r="Z1933" s="33">
        <v>27.64</v>
      </c>
      <c r="AA1933" s="33">
        <v>41.882000000000005</v>
      </c>
      <c r="AB1933" s="33">
        <v>27.64</v>
      </c>
      <c r="AC1933" s="33">
        <v>138.3981132075472</v>
      </c>
      <c r="AD1933" s="33">
        <v>17.982599999999998</v>
      </c>
      <c r="AE1933" s="33">
        <v>124</v>
      </c>
      <c r="AF1933" s="33">
        <v>27.64</v>
      </c>
      <c r="AG1933" s="33">
        <v>17.63</v>
      </c>
      <c r="AH1933" s="33">
        <v>0</v>
      </c>
      <c r="AI1933" s="33">
        <v>143.58804245283019</v>
      </c>
    </row>
    <row r="1934" spans="1:35" x14ac:dyDescent="0.2">
      <c r="A1934" t="s">
        <v>390</v>
      </c>
      <c r="B1934" s="12"/>
      <c r="C1934" s="15"/>
      <c r="D1934" s="13"/>
      <c r="E1934" s="12"/>
      <c r="F1934" s="14"/>
      <c r="G1934" s="15"/>
      <c r="H1934" s="34"/>
      <c r="I1934" s="34"/>
      <c r="J1934" s="34"/>
      <c r="K1934" s="34"/>
      <c r="L1934" s="34"/>
      <c r="M1934" s="34"/>
      <c r="N1934" s="34"/>
      <c r="O1934" s="34"/>
      <c r="P1934" s="34"/>
      <c r="Q1934" s="34"/>
      <c r="R1934" s="34"/>
      <c r="S1934" s="34"/>
      <c r="T1934" s="34"/>
      <c r="U1934" s="34"/>
      <c r="V1934" s="34"/>
      <c r="W1934" s="34"/>
      <c r="X1934" s="34"/>
      <c r="Y1934" s="34"/>
      <c r="Z1934" s="34"/>
      <c r="AA1934" s="34"/>
      <c r="AB1934" s="34"/>
      <c r="AC1934" s="34"/>
      <c r="AD1934" s="34"/>
      <c r="AE1934" s="34"/>
      <c r="AF1934" s="34"/>
      <c r="AG1934" s="34"/>
      <c r="AH1934" s="34"/>
      <c r="AI1934" s="34"/>
    </row>
    <row r="1935" spans="1:35" x14ac:dyDescent="0.2">
      <c r="A1935" t="s">
        <v>390</v>
      </c>
      <c r="B1935" s="9" t="str">
        <f>D1935</f>
        <v>THER IVNTJ 1ST 15 MIN</v>
      </c>
      <c r="C1935" s="1">
        <v>97129</v>
      </c>
      <c r="D1935" s="9" t="s">
        <v>324</v>
      </c>
      <c r="E1935" t="s">
        <v>171</v>
      </c>
      <c r="F1935" s="10">
        <v>71</v>
      </c>
      <c r="G1935" s="28">
        <v>48.777000000000001</v>
      </c>
      <c r="H1935" s="33">
        <v>20.147399999999998</v>
      </c>
      <c r="I1935" s="33">
        <v>0</v>
      </c>
      <c r="J1935" s="33">
        <v>58.93</v>
      </c>
      <c r="K1935" s="33">
        <v>21.49</v>
      </c>
      <c r="L1935" s="33">
        <v>21.49</v>
      </c>
      <c r="M1935" s="33">
        <v>32.234999999999999</v>
      </c>
      <c r="N1935" s="33">
        <v>45.726349999999996</v>
      </c>
      <c r="O1935" s="33">
        <v>45.726349999999996</v>
      </c>
      <c r="P1935" s="33">
        <v>45.298000000000002</v>
      </c>
      <c r="Q1935" s="33">
        <v>45.298000000000002</v>
      </c>
      <c r="R1935" s="33">
        <v>52.326999999999998</v>
      </c>
      <c r="S1935" s="33">
        <v>51.759</v>
      </c>
      <c r="T1935" s="33">
        <v>45.726349999999996</v>
      </c>
      <c r="U1935" s="33">
        <v>45.726349999999996</v>
      </c>
      <c r="V1935" s="33">
        <v>46.15</v>
      </c>
      <c r="W1935" s="33">
        <v>21.49</v>
      </c>
      <c r="X1935" s="33">
        <v>56.516000000000005</v>
      </c>
      <c r="Y1935" s="33">
        <v>0</v>
      </c>
      <c r="Z1935" s="33">
        <v>21.49</v>
      </c>
      <c r="AA1935" s="33">
        <v>21.35</v>
      </c>
      <c r="AB1935" s="33">
        <v>21.49</v>
      </c>
      <c r="AC1935" s="33">
        <v>56.800000000000004</v>
      </c>
      <c r="AD1935" s="33">
        <v>0</v>
      </c>
      <c r="AE1935" s="33">
        <v>124</v>
      </c>
      <c r="AF1935" s="33">
        <v>21.49</v>
      </c>
      <c r="AG1935" s="33">
        <v>0</v>
      </c>
      <c r="AH1935" s="33">
        <v>0</v>
      </c>
      <c r="AI1935" s="33">
        <v>124</v>
      </c>
    </row>
    <row r="1936" spans="1:35" x14ac:dyDescent="0.2">
      <c r="A1936" t="s">
        <v>390</v>
      </c>
      <c r="B1936" s="12"/>
      <c r="C1936" s="15"/>
      <c r="D1936" s="13"/>
      <c r="E1936" s="12"/>
      <c r="F1936" s="14"/>
      <c r="G1936" s="15"/>
      <c r="H1936" s="34"/>
      <c r="I1936" s="34"/>
      <c r="J1936" s="34"/>
      <c r="K1936" s="34"/>
      <c r="L1936" s="34"/>
      <c r="M1936" s="34"/>
      <c r="N1936" s="34"/>
      <c r="O1936" s="34"/>
      <c r="P1936" s="34"/>
      <c r="Q1936" s="34"/>
      <c r="R1936" s="34"/>
      <c r="S1936" s="34"/>
      <c r="T1936" s="34"/>
      <c r="U1936" s="34"/>
      <c r="V1936" s="34"/>
      <c r="W1936" s="34"/>
      <c r="X1936" s="34"/>
      <c r="Y1936" s="34"/>
      <c r="Z1936" s="34"/>
      <c r="AA1936" s="34"/>
      <c r="AB1936" s="34"/>
      <c r="AC1936" s="34"/>
      <c r="AD1936" s="34"/>
      <c r="AE1936" s="34"/>
      <c r="AF1936" s="34"/>
      <c r="AG1936" s="34"/>
      <c r="AH1936" s="34"/>
      <c r="AI1936" s="34"/>
    </row>
    <row r="1937" spans="1:35" x14ac:dyDescent="0.2">
      <c r="A1937" t="s">
        <v>390</v>
      </c>
      <c r="B1937" s="9" t="str">
        <f>D1937</f>
        <v>MANUAL THERAPY 1/&gt; REGIONS</v>
      </c>
      <c r="C1937" s="1">
        <v>97140</v>
      </c>
      <c r="D1937" s="9" t="s">
        <v>325</v>
      </c>
      <c r="E1937" t="s">
        <v>171</v>
      </c>
      <c r="F1937" s="10">
        <v>163</v>
      </c>
      <c r="G1937" s="28">
        <v>111.98100000000001</v>
      </c>
      <c r="H1937" s="33">
        <v>23.825100000000003</v>
      </c>
      <c r="I1937" s="33">
        <v>16.758099999999999</v>
      </c>
      <c r="J1937" s="33">
        <v>135.29</v>
      </c>
      <c r="K1937" s="33">
        <v>25.48</v>
      </c>
      <c r="L1937" s="33">
        <v>25.48</v>
      </c>
      <c r="M1937" s="33">
        <v>38.22</v>
      </c>
      <c r="N1937" s="33">
        <v>49.061550000000004</v>
      </c>
      <c r="O1937" s="33">
        <v>49.061550000000004</v>
      </c>
      <c r="P1937" s="33">
        <v>30.809100000000001</v>
      </c>
      <c r="Q1937" s="33">
        <v>30.809100000000001</v>
      </c>
      <c r="R1937" s="33">
        <v>120.131</v>
      </c>
      <c r="S1937" s="33">
        <v>118.827</v>
      </c>
      <c r="T1937" s="33">
        <v>49.061550000000004</v>
      </c>
      <c r="U1937" s="33">
        <v>49.061550000000004</v>
      </c>
      <c r="V1937" s="33">
        <v>105.95</v>
      </c>
      <c r="W1937" s="33">
        <v>25.48</v>
      </c>
      <c r="X1937" s="33">
        <v>129.74800000000002</v>
      </c>
      <c r="Y1937" s="33">
        <v>0</v>
      </c>
      <c r="Z1937" s="33">
        <v>25.48</v>
      </c>
      <c r="AA1937" s="33">
        <v>45.081200000000003</v>
      </c>
      <c r="AB1937" s="33">
        <v>25.48</v>
      </c>
      <c r="AC1937" s="33">
        <v>130.4</v>
      </c>
      <c r="AD1937" s="33">
        <v>16.595400000000001</v>
      </c>
      <c r="AE1937" s="33">
        <v>124</v>
      </c>
      <c r="AF1937" s="33">
        <v>25.48</v>
      </c>
      <c r="AG1937" s="33">
        <v>16.27</v>
      </c>
      <c r="AH1937" s="33">
        <v>0</v>
      </c>
      <c r="AI1937" s="33">
        <v>135.29</v>
      </c>
    </row>
    <row r="1938" spans="1:35" x14ac:dyDescent="0.2">
      <c r="A1938" t="s">
        <v>390</v>
      </c>
      <c r="B1938" s="12"/>
      <c r="C1938" s="15"/>
      <c r="D1938" s="13"/>
      <c r="E1938" s="12"/>
      <c r="F1938" s="14"/>
      <c r="G1938" s="15"/>
      <c r="H1938" s="34"/>
      <c r="I1938" s="34"/>
      <c r="J1938" s="34"/>
      <c r="K1938" s="34"/>
      <c r="L1938" s="34"/>
      <c r="M1938" s="34"/>
      <c r="N1938" s="34"/>
      <c r="O1938" s="34"/>
      <c r="P1938" s="34"/>
      <c r="Q1938" s="34"/>
      <c r="R1938" s="34"/>
      <c r="S1938" s="34"/>
      <c r="T1938" s="34"/>
      <c r="U1938" s="34"/>
      <c r="V1938" s="34"/>
      <c r="W1938" s="34"/>
      <c r="X1938" s="34"/>
      <c r="Y1938" s="34"/>
      <c r="Z1938" s="34"/>
      <c r="AA1938" s="34"/>
      <c r="AB1938" s="34"/>
      <c r="AC1938" s="34"/>
      <c r="AD1938" s="34"/>
      <c r="AE1938" s="34"/>
      <c r="AF1938" s="34"/>
      <c r="AG1938" s="34"/>
      <c r="AH1938" s="34"/>
      <c r="AI1938" s="34"/>
    </row>
    <row r="1939" spans="1:35" x14ac:dyDescent="0.2">
      <c r="A1939" t="s">
        <v>390</v>
      </c>
      <c r="B1939" s="9" t="str">
        <f>D1939</f>
        <v>PT EVAL LOW COMPLEX 20 MIN</v>
      </c>
      <c r="C1939" s="1">
        <v>97161</v>
      </c>
      <c r="D1939" s="9" t="s">
        <v>326</v>
      </c>
      <c r="E1939" t="s">
        <v>171</v>
      </c>
      <c r="F1939" s="10">
        <v>326</v>
      </c>
      <c r="G1939" s="28">
        <v>223.96033991139751</v>
      </c>
      <c r="H1939" s="33">
        <v>86.985599999999991</v>
      </c>
      <c r="I1939" s="33">
        <v>53.796900000000001</v>
      </c>
      <c r="J1939" s="33">
        <v>270.57799436165925</v>
      </c>
      <c r="K1939" s="33">
        <v>94.15</v>
      </c>
      <c r="L1939" s="33">
        <v>94.15</v>
      </c>
      <c r="M1939" s="33">
        <v>141.22500000000002</v>
      </c>
      <c r="N1939" s="33">
        <v>152.58539999999999</v>
      </c>
      <c r="O1939" s="33">
        <v>152.58539999999999</v>
      </c>
      <c r="P1939" s="33">
        <v>207.98645831655256</v>
      </c>
      <c r="Q1939" s="33">
        <v>207.98645831655256</v>
      </c>
      <c r="R1939" s="33">
        <v>240.2602190898107</v>
      </c>
      <c r="S1939" s="33">
        <v>237.6522384212646</v>
      </c>
      <c r="T1939" s="33">
        <v>152.58539999999999</v>
      </c>
      <c r="U1939" s="33">
        <v>152.58539999999999</v>
      </c>
      <c r="V1939" s="33">
        <v>211.89842931937173</v>
      </c>
      <c r="W1939" s="33">
        <v>94.15</v>
      </c>
      <c r="X1939" s="33">
        <v>259.4940765203383</v>
      </c>
      <c r="Y1939" s="33">
        <v>0</v>
      </c>
      <c r="Z1939" s="33">
        <v>94.15</v>
      </c>
      <c r="AA1939" s="33">
        <v>96.11</v>
      </c>
      <c r="AB1939" s="33">
        <v>94.15</v>
      </c>
      <c r="AC1939" s="33">
        <v>260.79806685461136</v>
      </c>
      <c r="AD1939" s="33">
        <v>53.2746</v>
      </c>
      <c r="AE1939" s="33">
        <v>124</v>
      </c>
      <c r="AF1939" s="33">
        <v>94.15</v>
      </c>
      <c r="AG1939" s="33">
        <v>52.23</v>
      </c>
      <c r="AH1939" s="33">
        <v>0</v>
      </c>
      <c r="AI1939" s="33">
        <v>270.57799436165925</v>
      </c>
    </row>
    <row r="1940" spans="1:35" x14ac:dyDescent="0.2">
      <c r="A1940" t="s">
        <v>390</v>
      </c>
      <c r="B1940" s="12"/>
      <c r="C1940" s="15"/>
      <c r="D1940" s="13"/>
      <c r="E1940" s="12"/>
      <c r="F1940" s="14"/>
      <c r="G1940" s="15"/>
      <c r="H1940" s="34"/>
      <c r="I1940" s="34"/>
      <c r="J1940" s="34"/>
      <c r="K1940" s="34"/>
      <c r="L1940" s="34"/>
      <c r="M1940" s="34"/>
      <c r="N1940" s="34"/>
      <c r="O1940" s="34"/>
      <c r="P1940" s="34"/>
      <c r="Q1940" s="34"/>
      <c r="R1940" s="34"/>
      <c r="S1940" s="34"/>
      <c r="T1940" s="34"/>
      <c r="U1940" s="34"/>
      <c r="V1940" s="34"/>
      <c r="W1940" s="34"/>
      <c r="X1940" s="34"/>
      <c r="Y1940" s="34"/>
      <c r="Z1940" s="34"/>
      <c r="AA1940" s="34"/>
      <c r="AB1940" s="34"/>
      <c r="AC1940" s="34"/>
      <c r="AD1940" s="34"/>
      <c r="AE1940" s="34"/>
      <c r="AF1940" s="34"/>
      <c r="AG1940" s="34"/>
      <c r="AH1940" s="34"/>
      <c r="AI1940" s="34"/>
    </row>
    <row r="1941" spans="1:35" x14ac:dyDescent="0.2">
      <c r="A1941" t="s">
        <v>390</v>
      </c>
      <c r="B1941" s="9" t="str">
        <f>D1941</f>
        <v>PT EVAL MOD COMPLEX 30 MIN</v>
      </c>
      <c r="C1941" s="1">
        <v>97162</v>
      </c>
      <c r="D1941" s="9" t="s">
        <v>327</v>
      </c>
      <c r="E1941" t="s">
        <v>171</v>
      </c>
      <c r="F1941" s="10">
        <v>347</v>
      </c>
      <c r="G1941" s="28">
        <v>238.38356610169492</v>
      </c>
      <c r="H1941" s="33">
        <v>86.985599999999991</v>
      </c>
      <c r="I1941" s="33">
        <v>53.796900000000001</v>
      </c>
      <c r="J1941" s="33">
        <v>288.00343502824853</v>
      </c>
      <c r="K1941" s="33">
        <v>94.15</v>
      </c>
      <c r="L1941" s="33">
        <v>94.15</v>
      </c>
      <c r="M1941" s="33">
        <v>141.22500000000002</v>
      </c>
      <c r="N1941" s="33">
        <v>152.58539999999999</v>
      </c>
      <c r="O1941" s="33">
        <v>152.58539999999999</v>
      </c>
      <c r="P1941" s="33">
        <v>221.38095367231637</v>
      </c>
      <c r="Q1941" s="33">
        <v>221.38095367231637</v>
      </c>
      <c r="R1941" s="33">
        <v>255.7331706214689</v>
      </c>
      <c r="S1941" s="33">
        <v>252.95723389830505</v>
      </c>
      <c r="T1941" s="33">
        <v>152.58539999999999</v>
      </c>
      <c r="U1941" s="33">
        <v>152.58539999999999</v>
      </c>
      <c r="V1941" s="33">
        <v>225.54485875706214</v>
      </c>
      <c r="W1941" s="33">
        <v>94.15</v>
      </c>
      <c r="X1941" s="33">
        <v>276.20570395480223</v>
      </c>
      <c r="Y1941" s="33">
        <v>0</v>
      </c>
      <c r="Z1941" s="33">
        <v>94.15</v>
      </c>
      <c r="AA1941" s="33">
        <v>96.11</v>
      </c>
      <c r="AB1941" s="33">
        <v>94.15</v>
      </c>
      <c r="AC1941" s="33">
        <v>277.59367231638419</v>
      </c>
      <c r="AD1941" s="33">
        <v>53.2746</v>
      </c>
      <c r="AE1941" s="33">
        <v>124</v>
      </c>
      <c r="AF1941" s="33">
        <v>94.15</v>
      </c>
      <c r="AG1941" s="33">
        <v>52.23</v>
      </c>
      <c r="AH1941" s="33">
        <v>0</v>
      </c>
      <c r="AI1941" s="33">
        <v>288.00343502824853</v>
      </c>
    </row>
    <row r="1942" spans="1:35" x14ac:dyDescent="0.2">
      <c r="A1942" t="s">
        <v>390</v>
      </c>
      <c r="B1942" s="12"/>
      <c r="C1942" s="15"/>
      <c r="D1942" s="13"/>
      <c r="E1942" s="12"/>
      <c r="F1942" s="14"/>
      <c r="G1942" s="15"/>
      <c r="H1942" s="34"/>
      <c r="I1942" s="34"/>
      <c r="J1942" s="34"/>
      <c r="K1942" s="34"/>
      <c r="L1942" s="34"/>
      <c r="M1942" s="34"/>
      <c r="N1942" s="34"/>
      <c r="O1942" s="34"/>
      <c r="P1942" s="34"/>
      <c r="Q1942" s="34"/>
      <c r="R1942" s="34"/>
      <c r="S1942" s="34"/>
      <c r="T1942" s="34"/>
      <c r="U1942" s="34"/>
      <c r="V1942" s="34"/>
      <c r="W1942" s="34"/>
      <c r="X1942" s="34"/>
      <c r="Y1942" s="34"/>
      <c r="Z1942" s="34"/>
      <c r="AA1942" s="34"/>
      <c r="AB1942" s="34"/>
      <c r="AC1942" s="34"/>
      <c r="AD1942" s="34"/>
      <c r="AE1942" s="34"/>
      <c r="AF1942" s="34"/>
      <c r="AG1942" s="34"/>
      <c r="AH1942" s="34"/>
      <c r="AI1942" s="34"/>
    </row>
    <row r="1943" spans="1:35" x14ac:dyDescent="0.2">
      <c r="A1943" t="s">
        <v>390</v>
      </c>
      <c r="B1943" s="9" t="str">
        <f>D1943</f>
        <v>THERAPEUTIC ACTIVITIES</v>
      </c>
      <c r="C1943" s="1">
        <v>97530</v>
      </c>
      <c r="D1943" s="9" t="s">
        <v>328</v>
      </c>
      <c r="E1943" t="s">
        <v>171</v>
      </c>
      <c r="F1943" s="10">
        <v>153</v>
      </c>
      <c r="G1943" s="28">
        <v>105.10946079163556</v>
      </c>
      <c r="H1943" s="33">
        <v>33.4437</v>
      </c>
      <c r="I1943" s="33">
        <v>21.3004</v>
      </c>
      <c r="J1943" s="33">
        <v>126.98814040328604</v>
      </c>
      <c r="K1943" s="33">
        <v>34.5</v>
      </c>
      <c r="L1943" s="33">
        <v>34.5</v>
      </c>
      <c r="M1943" s="33">
        <v>51.75</v>
      </c>
      <c r="N1943" s="33">
        <v>54.689700000000002</v>
      </c>
      <c r="O1943" s="33">
        <v>54.689700000000002</v>
      </c>
      <c r="P1943" s="33">
        <v>34.343399999999995</v>
      </c>
      <c r="Q1943" s="33">
        <v>34.343399999999995</v>
      </c>
      <c r="R1943" s="33">
        <v>112.75934876773712</v>
      </c>
      <c r="S1943" s="33">
        <v>111.53536669156087</v>
      </c>
      <c r="T1943" s="33">
        <v>54.689700000000002</v>
      </c>
      <c r="U1943" s="33">
        <v>54.689700000000002</v>
      </c>
      <c r="V1943" s="33">
        <v>99.448543689320402</v>
      </c>
      <c r="W1943" s="33">
        <v>34.5</v>
      </c>
      <c r="X1943" s="33">
        <v>121.78621657953698</v>
      </c>
      <c r="Y1943" s="33">
        <v>0</v>
      </c>
      <c r="Z1943" s="33">
        <v>34.5</v>
      </c>
      <c r="AA1943" s="33">
        <v>50.172400000000003</v>
      </c>
      <c r="AB1943" s="33">
        <v>34.5</v>
      </c>
      <c r="AC1943" s="33">
        <v>122.3982076176251</v>
      </c>
      <c r="AD1943" s="33">
        <v>21.093599999999999</v>
      </c>
      <c r="AE1943" s="33">
        <v>124</v>
      </c>
      <c r="AF1943" s="33">
        <v>34.5</v>
      </c>
      <c r="AG1943" s="33">
        <v>20.68</v>
      </c>
      <c r="AH1943" s="33">
        <v>0</v>
      </c>
      <c r="AI1943" s="33">
        <v>126.98814040328604</v>
      </c>
    </row>
    <row r="1944" spans="1:35" x14ac:dyDescent="0.2">
      <c r="A1944" t="s">
        <v>390</v>
      </c>
      <c r="B1944" s="12"/>
      <c r="C1944" s="15"/>
      <c r="D1944" s="13"/>
      <c r="E1944" s="12"/>
      <c r="F1944" s="14"/>
      <c r="G1944" s="15"/>
      <c r="H1944" s="34"/>
      <c r="I1944" s="34"/>
      <c r="J1944" s="34"/>
      <c r="K1944" s="34"/>
      <c r="L1944" s="34"/>
      <c r="M1944" s="34"/>
      <c r="N1944" s="34"/>
      <c r="O1944" s="34"/>
      <c r="P1944" s="34"/>
      <c r="Q1944" s="34"/>
      <c r="R1944" s="34"/>
      <c r="S1944" s="34"/>
      <c r="T1944" s="34"/>
      <c r="U1944" s="34"/>
      <c r="V1944" s="34"/>
      <c r="W1944" s="34"/>
      <c r="X1944" s="34"/>
      <c r="Y1944" s="34"/>
      <c r="Z1944" s="34"/>
      <c r="AA1944" s="34"/>
      <c r="AB1944" s="34"/>
      <c r="AC1944" s="34"/>
      <c r="AD1944" s="34"/>
      <c r="AE1944" s="34"/>
      <c r="AF1944" s="34"/>
      <c r="AG1944" s="34"/>
      <c r="AH1944" s="34"/>
      <c r="AI1944" s="34"/>
    </row>
    <row r="1945" spans="1:35" x14ac:dyDescent="0.2">
      <c r="A1945" t="s">
        <v>390</v>
      </c>
      <c r="B1945" s="9" t="str">
        <f>D1945</f>
        <v>SELF CARE MNGMENT TRAINING</v>
      </c>
      <c r="C1945" s="1">
        <v>97535</v>
      </c>
      <c r="D1945" s="9" t="s">
        <v>329</v>
      </c>
      <c r="E1945" t="s">
        <v>171</v>
      </c>
      <c r="F1945" s="10">
        <v>153</v>
      </c>
      <c r="G1945" s="28">
        <v>105.10914907947912</v>
      </c>
      <c r="H1945" s="33">
        <v>28.806600000000003</v>
      </c>
      <c r="I1945" s="33">
        <v>14.5745</v>
      </c>
      <c r="J1945" s="33">
        <v>126.9877638078132</v>
      </c>
      <c r="K1945" s="33">
        <v>30.64</v>
      </c>
      <c r="L1945" s="33">
        <v>30.64</v>
      </c>
      <c r="M1945" s="33">
        <v>45.96</v>
      </c>
      <c r="N1945" s="33">
        <v>56.110950000000003</v>
      </c>
      <c r="O1945" s="33">
        <v>56.110950000000003</v>
      </c>
      <c r="P1945" s="33">
        <v>35.235900000000001</v>
      </c>
      <c r="Q1945" s="33">
        <v>35.235900000000001</v>
      </c>
      <c r="R1945" s="33">
        <v>112.75901436910642</v>
      </c>
      <c r="S1945" s="33">
        <v>111.53503592276606</v>
      </c>
      <c r="T1945" s="33">
        <v>56.110950000000003</v>
      </c>
      <c r="U1945" s="33">
        <v>56.110950000000003</v>
      </c>
      <c r="V1945" s="33">
        <v>99.448248765154929</v>
      </c>
      <c r="W1945" s="33">
        <v>30.64</v>
      </c>
      <c r="X1945" s="33">
        <v>121.78585541086665</v>
      </c>
      <c r="Y1945" s="33">
        <v>0</v>
      </c>
      <c r="Z1945" s="33">
        <v>30.64</v>
      </c>
      <c r="AA1945" s="33">
        <v>50.843199999999996</v>
      </c>
      <c r="AB1945" s="33">
        <v>30.64</v>
      </c>
      <c r="AC1945" s="33">
        <v>122.39784463403683</v>
      </c>
      <c r="AD1945" s="33">
        <v>14.433</v>
      </c>
      <c r="AE1945" s="33">
        <v>124</v>
      </c>
      <c r="AF1945" s="33">
        <v>30.64</v>
      </c>
      <c r="AG1945" s="33">
        <v>14.15</v>
      </c>
      <c r="AH1945" s="33">
        <v>0</v>
      </c>
      <c r="AI1945" s="33">
        <v>126.9877638078132</v>
      </c>
    </row>
    <row r="1946" spans="1:35" x14ac:dyDescent="0.2">
      <c r="A1946" t="s">
        <v>390</v>
      </c>
      <c r="B1946" s="12"/>
      <c r="C1946" s="15"/>
      <c r="D1946" s="13"/>
      <c r="E1946" s="12"/>
      <c r="F1946" s="14"/>
      <c r="G1946" s="15"/>
      <c r="H1946" s="34"/>
      <c r="I1946" s="34"/>
      <c r="J1946" s="34"/>
      <c r="K1946" s="34"/>
      <c r="L1946" s="34"/>
      <c r="M1946" s="34"/>
      <c r="N1946" s="34"/>
      <c r="O1946" s="34"/>
      <c r="P1946" s="34"/>
      <c r="Q1946" s="34"/>
      <c r="R1946" s="34"/>
      <c r="S1946" s="34"/>
      <c r="T1946" s="34"/>
      <c r="U1946" s="34"/>
      <c r="V1946" s="34"/>
      <c r="W1946" s="34"/>
      <c r="X1946" s="34"/>
      <c r="Y1946" s="34"/>
      <c r="Z1946" s="34"/>
      <c r="AA1946" s="34"/>
      <c r="AB1946" s="34"/>
      <c r="AC1946" s="34"/>
      <c r="AD1946" s="34"/>
      <c r="AE1946" s="34"/>
      <c r="AF1946" s="34"/>
      <c r="AG1946" s="34"/>
      <c r="AH1946" s="34"/>
      <c r="AI1946" s="34"/>
    </row>
    <row r="1947" spans="1:35" x14ac:dyDescent="0.2">
      <c r="A1947" t="s">
        <v>390</v>
      </c>
      <c r="B1947" s="9" t="str">
        <f>D1947</f>
        <v>NEG PRESS WOUND TX &lt;=50 CM</v>
      </c>
      <c r="C1947" s="1">
        <v>97605</v>
      </c>
      <c r="D1947" s="9" t="s">
        <v>330</v>
      </c>
      <c r="E1947" t="s">
        <v>171</v>
      </c>
      <c r="F1947" s="10">
        <v>385</v>
      </c>
      <c r="G1947" s="28">
        <v>264.495</v>
      </c>
      <c r="H1947" s="33">
        <v>231</v>
      </c>
      <c r="I1947" s="33">
        <v>36.091200000000001</v>
      </c>
      <c r="J1947" s="33">
        <v>319.55</v>
      </c>
      <c r="K1947" s="33">
        <v>173.35679999999999</v>
      </c>
      <c r="L1947" s="33">
        <v>173.35679999999999</v>
      </c>
      <c r="M1947" s="33">
        <v>260.03519999999997</v>
      </c>
      <c r="N1947" s="33">
        <v>64.657399999999996</v>
      </c>
      <c r="O1947" s="33">
        <v>64.657399999999996</v>
      </c>
      <c r="P1947" s="33">
        <v>40.602799999999995</v>
      </c>
      <c r="Q1947" s="33">
        <v>40.602799999999995</v>
      </c>
      <c r="R1947" s="33">
        <v>283.745</v>
      </c>
      <c r="S1947" s="33">
        <v>280.66500000000002</v>
      </c>
      <c r="T1947" s="33">
        <v>64.657399999999996</v>
      </c>
      <c r="U1947" s="33">
        <v>64.657399999999996</v>
      </c>
      <c r="V1947" s="33">
        <v>250.25</v>
      </c>
      <c r="W1947" s="33">
        <v>173.35679999999999</v>
      </c>
      <c r="X1947" s="33">
        <v>306.46000000000004</v>
      </c>
      <c r="Y1947" s="33">
        <v>0</v>
      </c>
      <c r="Z1947" s="33">
        <v>173.35679999999999</v>
      </c>
      <c r="AA1947" s="33">
        <v>0</v>
      </c>
      <c r="AB1947" s="33">
        <v>173.35679999999999</v>
      </c>
      <c r="AC1947" s="33">
        <v>308</v>
      </c>
      <c r="AD1947" s="33">
        <v>35.7408</v>
      </c>
      <c r="AE1947" s="33">
        <v>0</v>
      </c>
      <c r="AF1947" s="33">
        <v>173.35679999999999</v>
      </c>
      <c r="AG1947" s="33">
        <v>35.04</v>
      </c>
      <c r="AH1947" s="33">
        <v>0</v>
      </c>
      <c r="AI1947" s="33">
        <v>319.55</v>
      </c>
    </row>
    <row r="1948" spans="1:35" x14ac:dyDescent="0.2">
      <c r="A1948" t="s">
        <v>390</v>
      </c>
      <c r="B1948" s="12"/>
      <c r="C1948" s="15"/>
      <c r="D1948" s="13"/>
      <c r="E1948" s="12"/>
      <c r="F1948" s="14"/>
      <c r="G1948" s="15"/>
      <c r="H1948" s="34"/>
      <c r="I1948" s="34"/>
      <c r="J1948" s="34"/>
      <c r="K1948" s="34"/>
      <c r="L1948" s="34"/>
      <c r="M1948" s="34"/>
      <c r="N1948" s="34"/>
      <c r="O1948" s="34"/>
      <c r="P1948" s="34"/>
      <c r="Q1948" s="34"/>
      <c r="R1948" s="34"/>
      <c r="S1948" s="34"/>
      <c r="T1948" s="34"/>
      <c r="U1948" s="34"/>
      <c r="V1948" s="34"/>
      <c r="W1948" s="34"/>
      <c r="X1948" s="34"/>
      <c r="Y1948" s="34"/>
      <c r="Z1948" s="34"/>
      <c r="AA1948" s="34"/>
      <c r="AB1948" s="34"/>
      <c r="AC1948" s="34"/>
      <c r="AD1948" s="34"/>
      <c r="AE1948" s="34"/>
      <c r="AF1948" s="34"/>
      <c r="AG1948" s="34"/>
      <c r="AH1948" s="34"/>
      <c r="AI1948" s="34"/>
    </row>
    <row r="1949" spans="1:35" ht="24" x14ac:dyDescent="0.2">
      <c r="A1949" t="s">
        <v>390</v>
      </c>
      <c r="B1949" s="9" t="str">
        <f>D1949</f>
        <v>ORTHOTIC MGMTTRAING 1ST ENC</v>
      </c>
      <c r="C1949" s="1">
        <v>97760</v>
      </c>
      <c r="D1949" s="9" t="s">
        <v>331</v>
      </c>
      <c r="E1949" t="s">
        <v>171</v>
      </c>
      <c r="F1949" s="10">
        <v>194</v>
      </c>
      <c r="G1949" s="28">
        <v>133.27800000000002</v>
      </c>
      <c r="H1949" s="33">
        <v>116.39999999999999</v>
      </c>
      <c r="I1949" s="33">
        <v>0</v>
      </c>
      <c r="J1949" s="33">
        <v>161.01999999999998</v>
      </c>
      <c r="K1949" s="33">
        <v>0</v>
      </c>
      <c r="L1949" s="33">
        <v>0</v>
      </c>
      <c r="M1949" s="33">
        <v>0</v>
      </c>
      <c r="N1949" s="33">
        <v>58.157550000000001</v>
      </c>
      <c r="O1949" s="33">
        <v>58.157550000000001</v>
      </c>
      <c r="P1949" s="33">
        <v>36.521099999999997</v>
      </c>
      <c r="Q1949" s="33">
        <v>36.521099999999997</v>
      </c>
      <c r="R1949" s="33">
        <v>142.97800000000001</v>
      </c>
      <c r="S1949" s="33">
        <v>141.42599999999999</v>
      </c>
      <c r="T1949" s="33">
        <v>58.157550000000001</v>
      </c>
      <c r="U1949" s="33">
        <v>58.157550000000001</v>
      </c>
      <c r="V1949" s="33">
        <v>126.10000000000001</v>
      </c>
      <c r="W1949" s="33">
        <v>0</v>
      </c>
      <c r="X1949" s="33">
        <v>154.42400000000001</v>
      </c>
      <c r="Y1949" s="33">
        <v>0</v>
      </c>
      <c r="Z1949" s="33">
        <v>0</v>
      </c>
      <c r="AA1949" s="33">
        <v>0</v>
      </c>
      <c r="AB1949" s="33">
        <v>0</v>
      </c>
      <c r="AC1949" s="33">
        <v>155.20000000000002</v>
      </c>
      <c r="AD1949" s="33">
        <v>0</v>
      </c>
      <c r="AE1949" s="33">
        <v>124</v>
      </c>
      <c r="AF1949" s="33">
        <v>0</v>
      </c>
      <c r="AG1949" s="33">
        <v>0</v>
      </c>
      <c r="AH1949" s="33">
        <v>0</v>
      </c>
      <c r="AI1949" s="33">
        <v>161.01999999999998</v>
      </c>
    </row>
    <row r="1950" spans="1:35" x14ac:dyDescent="0.2">
      <c r="A1950" t="s">
        <v>390</v>
      </c>
      <c r="B1950" s="12"/>
      <c r="C1950" s="15"/>
      <c r="D1950" s="13"/>
      <c r="E1950" s="12"/>
      <c r="F1950" s="14"/>
      <c r="G1950" s="15"/>
      <c r="H1950" s="34"/>
      <c r="I1950" s="34"/>
      <c r="J1950" s="34"/>
      <c r="K1950" s="34"/>
      <c r="L1950" s="34"/>
      <c r="M1950" s="34"/>
      <c r="N1950" s="34"/>
      <c r="O1950" s="34"/>
      <c r="P1950" s="34"/>
      <c r="Q1950" s="34"/>
      <c r="R1950" s="34"/>
      <c r="S1950" s="34"/>
      <c r="T1950" s="34"/>
      <c r="U1950" s="34"/>
      <c r="V1950" s="34"/>
      <c r="W1950" s="34"/>
      <c r="X1950" s="34"/>
      <c r="Y1950" s="34"/>
      <c r="Z1950" s="34"/>
      <c r="AA1950" s="34"/>
      <c r="AB1950" s="34"/>
      <c r="AC1950" s="34"/>
      <c r="AD1950" s="34"/>
      <c r="AE1950" s="34"/>
      <c r="AF1950" s="34"/>
      <c r="AG1950" s="34"/>
      <c r="AH1950" s="34"/>
      <c r="AI1950" s="34"/>
    </row>
    <row r="1951" spans="1:35" x14ac:dyDescent="0.2">
      <c r="A1951" t="s">
        <v>390</v>
      </c>
      <c r="B1951" s="9" t="str">
        <f>D1951</f>
        <v>MEDICAL NUTRITION INDIV IN</v>
      </c>
      <c r="C1951" s="1">
        <v>97802</v>
      </c>
      <c r="D1951" s="9" t="s">
        <v>332</v>
      </c>
      <c r="E1951" t="s">
        <v>171</v>
      </c>
      <c r="F1951" s="10">
        <v>110</v>
      </c>
      <c r="G1951" s="28">
        <v>75.570000000000007</v>
      </c>
      <c r="H1951" s="33">
        <v>66</v>
      </c>
      <c r="I1951" s="33">
        <v>0</v>
      </c>
      <c r="J1951" s="33">
        <v>91.3</v>
      </c>
      <c r="K1951" s="33">
        <v>0</v>
      </c>
      <c r="L1951" s="33">
        <v>0</v>
      </c>
      <c r="M1951" s="33">
        <v>0</v>
      </c>
      <c r="N1951" s="33">
        <v>33.598350000000003</v>
      </c>
      <c r="O1951" s="33">
        <v>33.598350000000003</v>
      </c>
      <c r="P1951" s="33">
        <v>21.098700000000001</v>
      </c>
      <c r="Q1951" s="33">
        <v>21.098700000000001</v>
      </c>
      <c r="R1951" s="33">
        <v>81.069999999999993</v>
      </c>
      <c r="S1951" s="33">
        <v>80.19</v>
      </c>
      <c r="T1951" s="33">
        <v>33.598350000000003</v>
      </c>
      <c r="U1951" s="33">
        <v>33.598350000000003</v>
      </c>
      <c r="V1951" s="33">
        <v>71.5</v>
      </c>
      <c r="W1951" s="33">
        <v>0</v>
      </c>
      <c r="X1951" s="33">
        <v>87.56</v>
      </c>
      <c r="Y1951" s="33">
        <v>0</v>
      </c>
      <c r="Z1951" s="33">
        <v>0</v>
      </c>
      <c r="AA1951" s="33">
        <v>0</v>
      </c>
      <c r="AB1951" s="33">
        <v>0</v>
      </c>
      <c r="AC1951" s="33">
        <v>88</v>
      </c>
      <c r="AD1951" s="33">
        <v>0</v>
      </c>
      <c r="AE1951" s="33">
        <v>132</v>
      </c>
      <c r="AF1951" s="33">
        <v>0</v>
      </c>
      <c r="AG1951" s="33">
        <v>0</v>
      </c>
      <c r="AH1951" s="33">
        <v>0</v>
      </c>
      <c r="AI1951" s="33">
        <v>132</v>
      </c>
    </row>
    <row r="1952" spans="1:35" x14ac:dyDescent="0.2">
      <c r="A1952" t="s">
        <v>390</v>
      </c>
      <c r="B1952" s="12"/>
      <c r="C1952" s="15"/>
      <c r="D1952" s="13"/>
      <c r="E1952" s="12"/>
      <c r="F1952" s="14"/>
      <c r="G1952" s="15"/>
      <c r="H1952" s="34"/>
      <c r="I1952" s="34"/>
      <c r="J1952" s="34"/>
      <c r="K1952" s="34"/>
      <c r="L1952" s="34"/>
      <c r="M1952" s="34"/>
      <c r="N1952" s="34"/>
      <c r="O1952" s="34"/>
      <c r="P1952" s="34"/>
      <c r="Q1952" s="34"/>
      <c r="R1952" s="34"/>
      <c r="S1952" s="34"/>
      <c r="T1952" s="34"/>
      <c r="U1952" s="34"/>
      <c r="V1952" s="34"/>
      <c r="W1952" s="34"/>
      <c r="X1952" s="34"/>
      <c r="Y1952" s="34"/>
      <c r="Z1952" s="34"/>
      <c r="AA1952" s="34"/>
      <c r="AB1952" s="34"/>
      <c r="AC1952" s="34"/>
      <c r="AD1952" s="34"/>
      <c r="AE1952" s="34"/>
      <c r="AF1952" s="34"/>
      <c r="AG1952" s="34"/>
      <c r="AH1952" s="34"/>
      <c r="AI1952" s="34"/>
    </row>
    <row r="1953" spans="1:35" x14ac:dyDescent="0.2">
      <c r="A1953" t="s">
        <v>390</v>
      </c>
      <c r="B1953" s="9" t="str">
        <f>D1953</f>
        <v>MED NUTRITION INDIV SUBSEQ</v>
      </c>
      <c r="C1953" s="1">
        <v>97803</v>
      </c>
      <c r="D1953" s="9" t="s">
        <v>333</v>
      </c>
      <c r="E1953" t="s">
        <v>171</v>
      </c>
      <c r="F1953" s="10">
        <v>110</v>
      </c>
      <c r="G1953" s="28">
        <v>75.570000000000007</v>
      </c>
      <c r="H1953" s="33">
        <v>66</v>
      </c>
      <c r="I1953" s="33">
        <v>0</v>
      </c>
      <c r="J1953" s="33">
        <v>91.3</v>
      </c>
      <c r="K1953" s="33">
        <v>0</v>
      </c>
      <c r="L1953" s="33">
        <v>0</v>
      </c>
      <c r="M1953" s="33">
        <v>0</v>
      </c>
      <c r="N1953" s="33">
        <v>33.598350000000003</v>
      </c>
      <c r="O1953" s="33">
        <v>33.598350000000003</v>
      </c>
      <c r="P1953" s="33">
        <v>21.098700000000001</v>
      </c>
      <c r="Q1953" s="33">
        <v>21.098700000000001</v>
      </c>
      <c r="R1953" s="33">
        <v>81.069999999999993</v>
      </c>
      <c r="S1953" s="33">
        <v>80.19</v>
      </c>
      <c r="T1953" s="33">
        <v>33.598350000000003</v>
      </c>
      <c r="U1953" s="33">
        <v>33.598350000000003</v>
      </c>
      <c r="V1953" s="33">
        <v>71.5</v>
      </c>
      <c r="W1953" s="33">
        <v>0</v>
      </c>
      <c r="X1953" s="33">
        <v>87.56</v>
      </c>
      <c r="Y1953" s="33">
        <v>0</v>
      </c>
      <c r="Z1953" s="33">
        <v>0</v>
      </c>
      <c r="AA1953" s="33">
        <v>0</v>
      </c>
      <c r="AB1953" s="33">
        <v>0</v>
      </c>
      <c r="AC1953" s="33">
        <v>88</v>
      </c>
      <c r="AD1953" s="33">
        <v>0</v>
      </c>
      <c r="AE1953" s="33">
        <v>132</v>
      </c>
      <c r="AF1953" s="33">
        <v>0</v>
      </c>
      <c r="AG1953" s="33">
        <v>0</v>
      </c>
      <c r="AH1953" s="33">
        <v>0</v>
      </c>
      <c r="AI1953" s="33">
        <v>132</v>
      </c>
    </row>
    <row r="1954" spans="1:35" x14ac:dyDescent="0.2">
      <c r="A1954" t="s">
        <v>390</v>
      </c>
      <c r="B1954" s="12"/>
      <c r="C1954" s="15"/>
      <c r="D1954" s="13"/>
      <c r="E1954" s="12"/>
      <c r="F1954" s="14"/>
      <c r="G1954" s="15"/>
      <c r="H1954" s="34"/>
      <c r="I1954" s="34"/>
      <c r="J1954" s="34"/>
      <c r="K1954" s="34"/>
      <c r="L1954" s="34"/>
      <c r="M1954" s="34"/>
      <c r="N1954" s="34"/>
      <c r="O1954" s="34"/>
      <c r="P1954" s="34"/>
      <c r="Q1954" s="34"/>
      <c r="R1954" s="34"/>
      <c r="S1954" s="34"/>
      <c r="T1954" s="34"/>
      <c r="U1954" s="34"/>
      <c r="V1954" s="34"/>
      <c r="W1954" s="34"/>
      <c r="X1954" s="34"/>
      <c r="Y1954" s="34"/>
      <c r="Z1954" s="34"/>
      <c r="AA1954" s="34"/>
      <c r="AB1954" s="34"/>
      <c r="AC1954" s="34"/>
      <c r="AD1954" s="34"/>
      <c r="AE1954" s="34"/>
      <c r="AF1954" s="34"/>
      <c r="AG1954" s="34"/>
      <c r="AH1954" s="34"/>
      <c r="AI1954" s="34"/>
    </row>
    <row r="1955" spans="1:35" x14ac:dyDescent="0.2">
      <c r="A1955" t="s">
        <v>390</v>
      </c>
      <c r="B1955" s="9" t="str">
        <f>D1955</f>
        <v>SPECIAL SUPPLIES PHYS/QHP</v>
      </c>
      <c r="C1955" s="1">
        <v>99070</v>
      </c>
      <c r="D1955" s="9" t="s">
        <v>334</v>
      </c>
      <c r="E1955" t="s">
        <v>171</v>
      </c>
      <c r="F1955" s="10">
        <v>286</v>
      </c>
      <c r="G1955" s="28">
        <v>196.48200000000003</v>
      </c>
      <c r="H1955" s="33">
        <v>171.6</v>
      </c>
      <c r="I1955" s="33">
        <v>5.3560000000000008</v>
      </c>
      <c r="J1955" s="33">
        <v>237.38</v>
      </c>
      <c r="K1955" s="33">
        <v>0</v>
      </c>
      <c r="L1955" s="33">
        <v>0</v>
      </c>
      <c r="M1955" s="33">
        <v>0</v>
      </c>
      <c r="N1955" s="33">
        <v>171.02799999999999</v>
      </c>
      <c r="O1955" s="33">
        <v>193.05</v>
      </c>
      <c r="P1955" s="33">
        <v>182.46799999999999</v>
      </c>
      <c r="Q1955" s="33">
        <v>182.46799999999999</v>
      </c>
      <c r="R1955" s="33">
        <v>210.78200000000001</v>
      </c>
      <c r="S1955" s="33">
        <v>208.494</v>
      </c>
      <c r="T1955" s="33">
        <v>193.05</v>
      </c>
      <c r="U1955" s="33">
        <v>171.02799999999999</v>
      </c>
      <c r="V1955" s="33">
        <v>185.9</v>
      </c>
      <c r="W1955" s="33">
        <v>0</v>
      </c>
      <c r="X1955" s="33">
        <v>227.65600000000001</v>
      </c>
      <c r="Y1955" s="33">
        <v>0</v>
      </c>
      <c r="Z1955" s="33">
        <v>0</v>
      </c>
      <c r="AA1955" s="33">
        <v>0</v>
      </c>
      <c r="AB1955" s="33">
        <v>0</v>
      </c>
      <c r="AC1955" s="33">
        <v>228.8</v>
      </c>
      <c r="AD1955" s="33">
        <v>5.3040000000000003</v>
      </c>
      <c r="AE1955" s="33">
        <v>0</v>
      </c>
      <c r="AF1955" s="33">
        <v>0</v>
      </c>
      <c r="AG1955" s="33">
        <v>5.2</v>
      </c>
      <c r="AH1955" s="33">
        <v>0</v>
      </c>
      <c r="AI1955" s="33">
        <v>237.38</v>
      </c>
    </row>
    <row r="1956" spans="1:35" x14ac:dyDescent="0.2">
      <c r="A1956" t="s">
        <v>390</v>
      </c>
      <c r="B1956" s="12"/>
      <c r="C1956" s="15"/>
      <c r="D1956" s="13"/>
      <c r="E1956" s="12"/>
      <c r="F1956" s="14"/>
      <c r="G1956" s="15"/>
      <c r="H1956" s="34"/>
      <c r="I1956" s="34"/>
      <c r="J1956" s="34"/>
      <c r="K1956" s="34"/>
      <c r="L1956" s="34"/>
      <c r="M1956" s="34"/>
      <c r="N1956" s="34"/>
      <c r="O1956" s="34"/>
      <c r="P1956" s="34"/>
      <c r="Q1956" s="34"/>
      <c r="R1956" s="34"/>
      <c r="S1956" s="34"/>
      <c r="T1956" s="34"/>
      <c r="U1956" s="34"/>
      <c r="V1956" s="34"/>
      <c r="W1956" s="34"/>
      <c r="X1956" s="34"/>
      <c r="Y1956" s="34"/>
      <c r="Z1956" s="34"/>
      <c r="AA1956" s="34"/>
      <c r="AB1956" s="34"/>
      <c r="AC1956" s="34"/>
      <c r="AD1956" s="34"/>
      <c r="AE1956" s="34"/>
      <c r="AF1956" s="34"/>
      <c r="AG1956" s="34"/>
      <c r="AH1956" s="34"/>
      <c r="AI1956" s="34"/>
    </row>
    <row r="1957" spans="1:35" ht="24" x14ac:dyDescent="0.2">
      <c r="A1957" t="s">
        <v>390</v>
      </c>
      <c r="B1957" s="9" t="s">
        <v>461</v>
      </c>
      <c r="C1957" s="1">
        <v>99203</v>
      </c>
      <c r="D1957" s="9" t="s">
        <v>335</v>
      </c>
      <c r="E1957" t="s">
        <v>171</v>
      </c>
      <c r="F1957" s="10">
        <v>286</v>
      </c>
      <c r="G1957" s="28">
        <v>196.48200000000003</v>
      </c>
      <c r="H1957" s="33">
        <v>171.6</v>
      </c>
      <c r="I1957" s="33">
        <v>0</v>
      </c>
      <c r="J1957" s="33">
        <v>237.38</v>
      </c>
      <c r="K1957" s="33">
        <v>0</v>
      </c>
      <c r="L1957" s="33">
        <v>0</v>
      </c>
      <c r="M1957" s="33">
        <v>0</v>
      </c>
      <c r="N1957" s="33">
        <v>171.02799999999999</v>
      </c>
      <c r="O1957" s="33">
        <v>193.05</v>
      </c>
      <c r="P1957" s="33">
        <v>111.39700000000001</v>
      </c>
      <c r="Q1957" s="33">
        <v>111.39700000000001</v>
      </c>
      <c r="R1957" s="33">
        <v>210.78200000000001</v>
      </c>
      <c r="S1957" s="33">
        <v>208.494</v>
      </c>
      <c r="T1957" s="33">
        <v>193.05</v>
      </c>
      <c r="U1957" s="33">
        <v>171.02799999999999</v>
      </c>
      <c r="V1957" s="33">
        <v>185.9</v>
      </c>
      <c r="W1957" s="33">
        <v>0</v>
      </c>
      <c r="X1957" s="33">
        <v>227.65600000000001</v>
      </c>
      <c r="Y1957" s="33">
        <v>0</v>
      </c>
      <c r="Z1957" s="33">
        <v>0</v>
      </c>
      <c r="AA1957" s="33">
        <v>0</v>
      </c>
      <c r="AB1957" s="33">
        <v>0</v>
      </c>
      <c r="AC1957" s="33">
        <v>228.8</v>
      </c>
      <c r="AD1957" s="33">
        <v>0</v>
      </c>
      <c r="AE1957" s="33">
        <v>0</v>
      </c>
      <c r="AF1957" s="33">
        <v>0</v>
      </c>
      <c r="AG1957" s="33">
        <v>0</v>
      </c>
      <c r="AH1957" s="33">
        <v>0</v>
      </c>
      <c r="AI1957" s="33">
        <v>237.38</v>
      </c>
    </row>
    <row r="1958" spans="1:35" x14ac:dyDescent="0.2">
      <c r="A1958" t="s">
        <v>390</v>
      </c>
      <c r="B1958" s="12"/>
      <c r="C1958" s="15"/>
      <c r="D1958" s="13"/>
      <c r="E1958" s="12"/>
      <c r="F1958" s="14"/>
      <c r="G1958" s="15"/>
      <c r="H1958" s="34"/>
      <c r="I1958" s="34"/>
      <c r="J1958" s="34"/>
      <c r="K1958" s="34"/>
      <c r="L1958" s="34"/>
      <c r="M1958" s="34"/>
      <c r="N1958" s="34"/>
      <c r="O1958" s="34"/>
      <c r="P1958" s="34"/>
      <c r="Q1958" s="34"/>
      <c r="R1958" s="34"/>
      <c r="S1958" s="34"/>
      <c r="T1958" s="34"/>
      <c r="U1958" s="34"/>
      <c r="V1958" s="34"/>
      <c r="W1958" s="34"/>
      <c r="X1958" s="34"/>
      <c r="Y1958" s="34"/>
      <c r="Z1958" s="34"/>
      <c r="AA1958" s="34"/>
      <c r="AB1958" s="34"/>
      <c r="AC1958" s="34"/>
      <c r="AD1958" s="34"/>
      <c r="AE1958" s="34"/>
      <c r="AF1958" s="34"/>
      <c r="AG1958" s="34"/>
      <c r="AH1958" s="34"/>
      <c r="AI1958" s="34"/>
    </row>
    <row r="1959" spans="1:35" ht="24" x14ac:dyDescent="0.2">
      <c r="A1959" t="s">
        <v>390</v>
      </c>
      <c r="B1959" s="9" t="s">
        <v>462</v>
      </c>
      <c r="C1959" s="1">
        <v>99204</v>
      </c>
      <c r="D1959" s="9" t="s">
        <v>336</v>
      </c>
      <c r="E1959" t="s">
        <v>171</v>
      </c>
      <c r="F1959" s="10">
        <v>286</v>
      </c>
      <c r="G1959" s="28">
        <v>196.48200000000003</v>
      </c>
      <c r="H1959" s="33">
        <v>171.6</v>
      </c>
      <c r="I1959" s="33">
        <v>0</v>
      </c>
      <c r="J1959" s="33">
        <v>237.38</v>
      </c>
      <c r="K1959" s="33">
        <v>0</v>
      </c>
      <c r="L1959" s="33">
        <v>0</v>
      </c>
      <c r="M1959" s="33">
        <v>0</v>
      </c>
      <c r="N1959" s="33">
        <v>171.02799999999999</v>
      </c>
      <c r="O1959" s="33">
        <v>193.05</v>
      </c>
      <c r="P1959" s="33">
        <v>111.39700000000001</v>
      </c>
      <c r="Q1959" s="33">
        <v>111.39700000000001</v>
      </c>
      <c r="R1959" s="33">
        <v>210.78200000000001</v>
      </c>
      <c r="S1959" s="33">
        <v>208.494</v>
      </c>
      <c r="T1959" s="33">
        <v>193.05</v>
      </c>
      <c r="U1959" s="33">
        <v>171.02799999999999</v>
      </c>
      <c r="V1959" s="33">
        <v>185.9</v>
      </c>
      <c r="W1959" s="33">
        <v>0</v>
      </c>
      <c r="X1959" s="33">
        <v>227.65600000000001</v>
      </c>
      <c r="Y1959" s="33">
        <v>0</v>
      </c>
      <c r="Z1959" s="33">
        <v>0</v>
      </c>
      <c r="AA1959" s="33">
        <v>0</v>
      </c>
      <c r="AB1959" s="33">
        <v>0</v>
      </c>
      <c r="AC1959" s="33">
        <v>228.8</v>
      </c>
      <c r="AD1959" s="33">
        <v>0</v>
      </c>
      <c r="AE1959" s="33">
        <v>0</v>
      </c>
      <c r="AF1959" s="33">
        <v>0</v>
      </c>
      <c r="AG1959" s="33">
        <v>0</v>
      </c>
      <c r="AH1959" s="33">
        <v>0</v>
      </c>
      <c r="AI1959" s="33">
        <v>237.38</v>
      </c>
    </row>
    <row r="1960" spans="1:35" x14ac:dyDescent="0.2">
      <c r="A1960" t="s">
        <v>390</v>
      </c>
      <c r="B1960" s="12"/>
      <c r="C1960" s="15"/>
      <c r="D1960" s="13"/>
      <c r="E1960" s="12"/>
      <c r="F1960" s="14"/>
      <c r="G1960" s="15"/>
      <c r="H1960" s="34"/>
      <c r="I1960" s="34"/>
      <c r="J1960" s="34"/>
      <c r="K1960" s="34"/>
      <c r="L1960" s="34"/>
      <c r="M1960" s="34"/>
      <c r="N1960" s="34"/>
      <c r="O1960" s="34"/>
      <c r="P1960" s="34"/>
      <c r="Q1960" s="34"/>
      <c r="R1960" s="34"/>
      <c r="S1960" s="34"/>
      <c r="T1960" s="34"/>
      <c r="U1960" s="34"/>
      <c r="V1960" s="34"/>
      <c r="W1960" s="34"/>
      <c r="X1960" s="34"/>
      <c r="Y1960" s="34"/>
      <c r="Z1960" s="34"/>
      <c r="AA1960" s="34"/>
      <c r="AB1960" s="34"/>
      <c r="AC1960" s="34"/>
      <c r="AD1960" s="34"/>
      <c r="AE1960" s="34"/>
      <c r="AF1960" s="34"/>
      <c r="AG1960" s="34"/>
      <c r="AH1960" s="34"/>
      <c r="AI1960" s="34"/>
    </row>
    <row r="1961" spans="1:35" x14ac:dyDescent="0.2">
      <c r="A1961" t="s">
        <v>390</v>
      </c>
      <c r="B1961" s="9" t="str">
        <f>D1961</f>
        <v>OFFICE O/P EST MINIMAL PROB</v>
      </c>
      <c r="C1961" s="1">
        <v>99211</v>
      </c>
      <c r="D1961" s="9" t="s">
        <v>337</v>
      </c>
      <c r="E1961" t="s">
        <v>171</v>
      </c>
      <c r="F1961" s="10">
        <v>286</v>
      </c>
      <c r="G1961" s="28">
        <v>196.48200000000003</v>
      </c>
      <c r="H1961" s="33">
        <v>171.6</v>
      </c>
      <c r="I1961" s="33">
        <v>0</v>
      </c>
      <c r="J1961" s="33">
        <v>237.38</v>
      </c>
      <c r="K1961" s="33">
        <v>0</v>
      </c>
      <c r="L1961" s="33">
        <v>0</v>
      </c>
      <c r="M1961" s="33">
        <v>0</v>
      </c>
      <c r="N1961" s="33">
        <v>171.02799999999999</v>
      </c>
      <c r="O1961" s="33">
        <v>193.05</v>
      </c>
      <c r="P1961" s="33">
        <v>111.39700000000001</v>
      </c>
      <c r="Q1961" s="33">
        <v>111.39700000000001</v>
      </c>
      <c r="R1961" s="33">
        <v>210.78200000000001</v>
      </c>
      <c r="S1961" s="33">
        <v>208.494</v>
      </c>
      <c r="T1961" s="33">
        <v>193.05</v>
      </c>
      <c r="U1961" s="33">
        <v>171.02799999999999</v>
      </c>
      <c r="V1961" s="33">
        <v>185.9</v>
      </c>
      <c r="W1961" s="33">
        <v>0</v>
      </c>
      <c r="X1961" s="33">
        <v>227.65600000000001</v>
      </c>
      <c r="Y1961" s="33">
        <v>0</v>
      </c>
      <c r="Z1961" s="33">
        <v>0</v>
      </c>
      <c r="AA1961" s="33">
        <v>0</v>
      </c>
      <c r="AB1961" s="33">
        <v>0</v>
      </c>
      <c r="AC1961" s="33">
        <v>228.8</v>
      </c>
      <c r="AD1961" s="33">
        <v>0</v>
      </c>
      <c r="AE1961" s="33">
        <v>0</v>
      </c>
      <c r="AF1961" s="33">
        <v>0</v>
      </c>
      <c r="AG1961" s="33">
        <v>0</v>
      </c>
      <c r="AH1961" s="33">
        <v>0</v>
      </c>
      <c r="AI1961" s="33">
        <v>237.38</v>
      </c>
    </row>
    <row r="1962" spans="1:35" x14ac:dyDescent="0.2">
      <c r="A1962" t="s">
        <v>390</v>
      </c>
      <c r="B1962" s="12"/>
      <c r="C1962" s="15"/>
      <c r="D1962" s="13"/>
      <c r="E1962" s="12"/>
      <c r="F1962" s="14"/>
      <c r="G1962" s="15"/>
      <c r="H1962" s="34"/>
      <c r="I1962" s="34"/>
      <c r="J1962" s="34"/>
      <c r="K1962" s="34"/>
      <c r="L1962" s="34"/>
      <c r="M1962" s="34"/>
      <c r="N1962" s="34"/>
      <c r="O1962" s="34"/>
      <c r="P1962" s="34"/>
      <c r="Q1962" s="34"/>
      <c r="R1962" s="34"/>
      <c r="S1962" s="34"/>
      <c r="T1962" s="34"/>
      <c r="U1962" s="34"/>
      <c r="V1962" s="34"/>
      <c r="W1962" s="34"/>
      <c r="X1962" s="34"/>
      <c r="Y1962" s="34"/>
      <c r="Z1962" s="34"/>
      <c r="AA1962" s="34"/>
      <c r="AB1962" s="34"/>
      <c r="AC1962" s="34"/>
      <c r="AD1962" s="34"/>
      <c r="AE1962" s="34"/>
      <c r="AF1962" s="34"/>
      <c r="AG1962" s="34"/>
      <c r="AH1962" s="34"/>
      <c r="AI1962" s="34"/>
    </row>
    <row r="1963" spans="1:35" x14ac:dyDescent="0.2">
      <c r="A1963" t="s">
        <v>390</v>
      </c>
      <c r="B1963" s="9" t="str">
        <f>D1963</f>
        <v>OFFICE O/P EST SF 10-19 MIN</v>
      </c>
      <c r="C1963" s="1">
        <v>99212</v>
      </c>
      <c r="D1963" s="9" t="s">
        <v>338</v>
      </c>
      <c r="E1963" t="s">
        <v>171</v>
      </c>
      <c r="F1963" s="10">
        <v>286</v>
      </c>
      <c r="G1963" s="28">
        <v>196.48200000000003</v>
      </c>
      <c r="H1963" s="33">
        <v>171.6</v>
      </c>
      <c r="I1963" s="33">
        <v>0</v>
      </c>
      <c r="J1963" s="33">
        <v>237.38</v>
      </c>
      <c r="K1963" s="33">
        <v>0</v>
      </c>
      <c r="L1963" s="33">
        <v>0</v>
      </c>
      <c r="M1963" s="33">
        <v>0</v>
      </c>
      <c r="N1963" s="33">
        <v>171.02799999999999</v>
      </c>
      <c r="O1963" s="33">
        <v>193.05</v>
      </c>
      <c r="P1963" s="33">
        <v>111.39700000000001</v>
      </c>
      <c r="Q1963" s="33">
        <v>111.39700000000001</v>
      </c>
      <c r="R1963" s="33">
        <v>210.78200000000001</v>
      </c>
      <c r="S1963" s="33">
        <v>208.494</v>
      </c>
      <c r="T1963" s="33">
        <v>193.05</v>
      </c>
      <c r="U1963" s="33">
        <v>171.02799999999999</v>
      </c>
      <c r="V1963" s="33">
        <v>185.9</v>
      </c>
      <c r="W1963" s="33">
        <v>0</v>
      </c>
      <c r="X1963" s="33">
        <v>227.65600000000001</v>
      </c>
      <c r="Y1963" s="33">
        <v>0</v>
      </c>
      <c r="Z1963" s="33">
        <v>0</v>
      </c>
      <c r="AA1963" s="33">
        <v>0</v>
      </c>
      <c r="AB1963" s="33">
        <v>0</v>
      </c>
      <c r="AC1963" s="33">
        <v>228.8</v>
      </c>
      <c r="AD1963" s="33">
        <v>0</v>
      </c>
      <c r="AE1963" s="33">
        <v>0</v>
      </c>
      <c r="AF1963" s="33">
        <v>0</v>
      </c>
      <c r="AG1963" s="33">
        <v>0</v>
      </c>
      <c r="AH1963" s="33">
        <v>0</v>
      </c>
      <c r="AI1963" s="33">
        <v>237.38</v>
      </c>
    </row>
    <row r="1964" spans="1:35" x14ac:dyDescent="0.2">
      <c r="A1964" t="s">
        <v>390</v>
      </c>
      <c r="B1964" s="12"/>
      <c r="C1964" s="15"/>
      <c r="D1964" s="13"/>
      <c r="E1964" s="12"/>
      <c r="F1964" s="14"/>
      <c r="G1964" s="15"/>
      <c r="H1964" s="34"/>
      <c r="I1964" s="34"/>
      <c r="J1964" s="34"/>
      <c r="K1964" s="34"/>
      <c r="L1964" s="34"/>
      <c r="M1964" s="34"/>
      <c r="N1964" s="34"/>
      <c r="O1964" s="34"/>
      <c r="P1964" s="34"/>
      <c r="Q1964" s="34"/>
      <c r="R1964" s="34"/>
      <c r="S1964" s="34"/>
      <c r="T1964" s="34"/>
      <c r="U1964" s="34"/>
      <c r="V1964" s="34"/>
      <c r="W1964" s="34"/>
      <c r="X1964" s="34"/>
      <c r="Y1964" s="34"/>
      <c r="Z1964" s="34"/>
      <c r="AA1964" s="34"/>
      <c r="AB1964" s="34"/>
      <c r="AC1964" s="34"/>
      <c r="AD1964" s="34"/>
      <c r="AE1964" s="34"/>
      <c r="AF1964" s="34"/>
      <c r="AG1964" s="34"/>
      <c r="AH1964" s="34"/>
      <c r="AI1964" s="34"/>
    </row>
    <row r="1965" spans="1:35" x14ac:dyDescent="0.2">
      <c r="A1965" t="s">
        <v>390</v>
      </c>
      <c r="B1965" s="9" t="str">
        <f>D1965</f>
        <v>OFFICE O/P EST LOW 20-29 MIN</v>
      </c>
      <c r="C1965" s="1">
        <v>99213</v>
      </c>
      <c r="D1965" s="9" t="s">
        <v>339</v>
      </c>
      <c r="E1965" t="s">
        <v>171</v>
      </c>
      <c r="F1965" s="10">
        <v>286</v>
      </c>
      <c r="G1965" s="28">
        <v>196.48200000000003</v>
      </c>
      <c r="H1965" s="33">
        <v>171.6</v>
      </c>
      <c r="I1965" s="33">
        <v>0</v>
      </c>
      <c r="J1965" s="33">
        <v>237.38</v>
      </c>
      <c r="K1965" s="33">
        <v>0</v>
      </c>
      <c r="L1965" s="33">
        <v>0</v>
      </c>
      <c r="M1965" s="33">
        <v>0</v>
      </c>
      <c r="N1965" s="33">
        <v>171.02799999999999</v>
      </c>
      <c r="O1965" s="33">
        <v>193.05</v>
      </c>
      <c r="P1965" s="33">
        <v>111.39700000000001</v>
      </c>
      <c r="Q1965" s="33">
        <v>111.39700000000001</v>
      </c>
      <c r="R1965" s="33">
        <v>210.78200000000001</v>
      </c>
      <c r="S1965" s="33">
        <v>208.494</v>
      </c>
      <c r="T1965" s="33">
        <v>193.05</v>
      </c>
      <c r="U1965" s="33">
        <v>171.02799999999999</v>
      </c>
      <c r="V1965" s="33">
        <v>185.9</v>
      </c>
      <c r="W1965" s="33">
        <v>0</v>
      </c>
      <c r="X1965" s="33">
        <v>227.65600000000001</v>
      </c>
      <c r="Y1965" s="33">
        <v>0</v>
      </c>
      <c r="Z1965" s="33">
        <v>0</v>
      </c>
      <c r="AA1965" s="33">
        <v>0</v>
      </c>
      <c r="AB1965" s="33">
        <v>0</v>
      </c>
      <c r="AC1965" s="33">
        <v>228.8</v>
      </c>
      <c r="AD1965" s="33">
        <v>0</v>
      </c>
      <c r="AE1965" s="33">
        <v>0</v>
      </c>
      <c r="AF1965" s="33">
        <v>0</v>
      </c>
      <c r="AG1965" s="33">
        <v>0</v>
      </c>
      <c r="AH1965" s="33">
        <v>0</v>
      </c>
      <c r="AI1965" s="33">
        <v>237.38</v>
      </c>
    </row>
    <row r="1966" spans="1:35" x14ac:dyDescent="0.2">
      <c r="A1966" t="s">
        <v>390</v>
      </c>
      <c r="B1966" s="12"/>
      <c r="C1966" s="15"/>
      <c r="D1966" s="13"/>
      <c r="E1966" s="12"/>
      <c r="F1966" s="14"/>
      <c r="G1966" s="15"/>
      <c r="H1966" s="34"/>
      <c r="I1966" s="34"/>
      <c r="J1966" s="34"/>
      <c r="K1966" s="34"/>
      <c r="L1966" s="34"/>
      <c r="M1966" s="34"/>
      <c r="N1966" s="34"/>
      <c r="O1966" s="34"/>
      <c r="P1966" s="34"/>
      <c r="Q1966" s="34"/>
      <c r="R1966" s="34"/>
      <c r="S1966" s="34"/>
      <c r="T1966" s="34"/>
      <c r="U1966" s="34"/>
      <c r="V1966" s="34"/>
      <c r="W1966" s="34"/>
      <c r="X1966" s="34"/>
      <c r="Y1966" s="34"/>
      <c r="Z1966" s="34"/>
      <c r="AA1966" s="34"/>
      <c r="AB1966" s="34"/>
      <c r="AC1966" s="34"/>
      <c r="AD1966" s="34"/>
      <c r="AE1966" s="34"/>
      <c r="AF1966" s="34"/>
      <c r="AG1966" s="34"/>
      <c r="AH1966" s="34"/>
      <c r="AI1966" s="34"/>
    </row>
    <row r="1967" spans="1:35" x14ac:dyDescent="0.2">
      <c r="A1967" t="s">
        <v>390</v>
      </c>
      <c r="B1967" s="9" t="str">
        <f>D1967</f>
        <v>EMERGENCY DEPT VISIT</v>
      </c>
      <c r="C1967" s="1">
        <v>99281</v>
      </c>
      <c r="D1967" s="9" t="s">
        <v>340</v>
      </c>
      <c r="E1967" t="s">
        <v>171</v>
      </c>
      <c r="F1967" s="10">
        <v>591</v>
      </c>
      <c r="G1967" s="28">
        <v>405.98881538461546</v>
      </c>
      <c r="H1967" s="33">
        <v>303</v>
      </c>
      <c r="I1967" s="33">
        <v>46.813500000000005</v>
      </c>
      <c r="J1967" s="33">
        <v>490.49594871794869</v>
      </c>
      <c r="K1967" s="33">
        <v>72.086399999999998</v>
      </c>
      <c r="L1967" s="33">
        <v>72.086399999999998</v>
      </c>
      <c r="M1967" s="33">
        <v>108.1296</v>
      </c>
      <c r="N1967" s="33">
        <v>379</v>
      </c>
      <c r="O1967" s="33">
        <v>379</v>
      </c>
      <c r="P1967" s="33">
        <v>243</v>
      </c>
      <c r="Q1967" s="33">
        <v>243</v>
      </c>
      <c r="R1967" s="33">
        <v>435.53676410256412</v>
      </c>
      <c r="S1967" s="33">
        <v>430.80909230769231</v>
      </c>
      <c r="T1967" s="33">
        <v>379</v>
      </c>
      <c r="U1967" s="33">
        <v>379</v>
      </c>
      <c r="V1967" s="33">
        <v>384.12333333333339</v>
      </c>
      <c r="W1967" s="33">
        <v>72.086399999999998</v>
      </c>
      <c r="X1967" s="33">
        <v>470.40334358974366</v>
      </c>
      <c r="Y1967" s="33">
        <v>260</v>
      </c>
      <c r="Z1967" s="33">
        <v>72.086399999999998</v>
      </c>
      <c r="AA1967" s="33">
        <v>953</v>
      </c>
      <c r="AB1967" s="33">
        <v>72.086399999999998</v>
      </c>
      <c r="AC1967" s="33">
        <v>472.76717948717953</v>
      </c>
      <c r="AD1967" s="33">
        <v>46.359000000000002</v>
      </c>
      <c r="AE1967" s="33">
        <v>574</v>
      </c>
      <c r="AF1967" s="33">
        <v>72.086399999999998</v>
      </c>
      <c r="AG1967" s="33">
        <v>45.45</v>
      </c>
      <c r="AH1967" s="33">
        <v>45.45</v>
      </c>
      <c r="AI1967" s="33">
        <v>953</v>
      </c>
    </row>
    <row r="1968" spans="1:35" x14ac:dyDescent="0.2">
      <c r="A1968" t="s">
        <v>390</v>
      </c>
      <c r="B1968" s="12"/>
      <c r="C1968" s="15"/>
      <c r="D1968" s="13"/>
      <c r="E1968" s="12"/>
      <c r="F1968" s="14"/>
      <c r="G1968" s="15"/>
      <c r="H1968" s="34"/>
      <c r="I1968" s="34"/>
      <c r="J1968" s="34"/>
      <c r="K1968" s="34"/>
      <c r="L1968" s="34"/>
      <c r="M1968" s="34"/>
      <c r="N1968" s="34"/>
      <c r="O1968" s="34"/>
      <c r="P1968" s="34"/>
      <c r="Q1968" s="34"/>
      <c r="R1968" s="34"/>
      <c r="S1968" s="34"/>
      <c r="T1968" s="34"/>
      <c r="U1968" s="34"/>
      <c r="V1968" s="34"/>
      <c r="W1968" s="34"/>
      <c r="X1968" s="34"/>
      <c r="Y1968" s="34"/>
      <c r="Z1968" s="34"/>
      <c r="AA1968" s="34"/>
      <c r="AB1968" s="34"/>
      <c r="AC1968" s="34"/>
      <c r="AD1968" s="34"/>
      <c r="AE1968" s="34"/>
      <c r="AF1968" s="34"/>
      <c r="AG1968" s="34"/>
      <c r="AH1968" s="34"/>
      <c r="AI1968" s="34"/>
    </row>
    <row r="1969" spans="1:35" x14ac:dyDescent="0.2">
      <c r="A1969" t="s">
        <v>390</v>
      </c>
      <c r="B1969" s="9" t="str">
        <f>D1969</f>
        <v>EMERGENCY DEPT VISIT</v>
      </c>
      <c r="C1969" s="1">
        <v>99282</v>
      </c>
      <c r="D1969" s="9" t="s">
        <v>340</v>
      </c>
      <c r="E1969" t="s">
        <v>171</v>
      </c>
      <c r="F1969" s="10">
        <v>1119</v>
      </c>
      <c r="G1969" s="28">
        <v>768.52567008652659</v>
      </c>
      <c r="H1969" s="33">
        <v>493</v>
      </c>
      <c r="I1969" s="33">
        <v>46.813500000000005</v>
      </c>
      <c r="J1969" s="33">
        <v>928.4953510506798</v>
      </c>
      <c r="K1969" s="33">
        <v>134.10239999999999</v>
      </c>
      <c r="L1969" s="33">
        <v>134.10239999999999</v>
      </c>
      <c r="M1969" s="33">
        <v>201.15359999999998</v>
      </c>
      <c r="N1969" s="33">
        <v>759</v>
      </c>
      <c r="O1969" s="33">
        <v>759</v>
      </c>
      <c r="P1969" s="33">
        <v>352</v>
      </c>
      <c r="Q1969" s="33">
        <v>352</v>
      </c>
      <c r="R1969" s="33">
        <v>824.45912496909762</v>
      </c>
      <c r="S1969" s="33">
        <v>815.50977218788626</v>
      </c>
      <c r="T1969" s="33">
        <v>759</v>
      </c>
      <c r="U1969" s="33">
        <v>759</v>
      </c>
      <c r="V1969" s="33">
        <v>727.13491347342392</v>
      </c>
      <c r="W1969" s="33">
        <v>134.10239999999999</v>
      </c>
      <c r="X1969" s="33">
        <v>890.46060173053149</v>
      </c>
      <c r="Y1969" s="33">
        <v>526</v>
      </c>
      <c r="Z1969" s="33">
        <v>134.10239999999999</v>
      </c>
      <c r="AA1969" s="33">
        <v>953</v>
      </c>
      <c r="AB1969" s="33">
        <v>134.10239999999999</v>
      </c>
      <c r="AC1969" s="33">
        <v>894.93527812113723</v>
      </c>
      <c r="AD1969" s="33">
        <v>46.359000000000002</v>
      </c>
      <c r="AE1969" s="33">
        <v>670</v>
      </c>
      <c r="AF1969" s="33">
        <v>134.10239999999999</v>
      </c>
      <c r="AG1969" s="33">
        <v>45.45</v>
      </c>
      <c r="AH1969" s="33">
        <v>45.45</v>
      </c>
      <c r="AI1969" s="33">
        <v>953</v>
      </c>
    </row>
    <row r="1970" spans="1:35" x14ac:dyDescent="0.2">
      <c r="A1970" t="s">
        <v>390</v>
      </c>
      <c r="B1970" s="12"/>
      <c r="C1970" s="15"/>
      <c r="D1970" s="13"/>
      <c r="E1970" s="12"/>
      <c r="F1970" s="14"/>
      <c r="G1970" s="15"/>
      <c r="H1970" s="34"/>
      <c r="I1970" s="34"/>
      <c r="J1970" s="34"/>
      <c r="K1970" s="34"/>
      <c r="L1970" s="34"/>
      <c r="M1970" s="34"/>
      <c r="N1970" s="34"/>
      <c r="O1970" s="34"/>
      <c r="P1970" s="34"/>
      <c r="Q1970" s="34"/>
      <c r="R1970" s="34"/>
      <c r="S1970" s="34"/>
      <c r="T1970" s="34"/>
      <c r="U1970" s="34"/>
      <c r="V1970" s="34"/>
      <c r="W1970" s="34"/>
      <c r="X1970" s="34"/>
      <c r="Y1970" s="34"/>
      <c r="Z1970" s="34"/>
      <c r="AA1970" s="34"/>
      <c r="AB1970" s="34"/>
      <c r="AC1970" s="34"/>
      <c r="AD1970" s="34"/>
      <c r="AE1970" s="34"/>
      <c r="AF1970" s="34"/>
      <c r="AG1970" s="34"/>
      <c r="AH1970" s="34"/>
      <c r="AI1970" s="34"/>
    </row>
    <row r="1971" spans="1:35" x14ac:dyDescent="0.2">
      <c r="A1971" t="s">
        <v>390</v>
      </c>
      <c r="B1971" s="9" t="str">
        <f>D1971</f>
        <v>EMERGENCY DEPT VISIT</v>
      </c>
      <c r="C1971" s="1">
        <v>99283</v>
      </c>
      <c r="D1971" s="9" t="s">
        <v>340</v>
      </c>
      <c r="E1971" t="s">
        <v>171</v>
      </c>
      <c r="F1971" s="10">
        <v>2316</v>
      </c>
      <c r="G1971" s="28">
        <v>1591.0598012593662</v>
      </c>
      <c r="H1971" s="33">
        <v>682</v>
      </c>
      <c r="I1971" s="33">
        <v>46.813500000000005</v>
      </c>
      <c r="J1971" s="33">
        <v>1922.2410990469778</v>
      </c>
      <c r="K1971" s="33">
        <v>235.22879999999998</v>
      </c>
      <c r="L1971" s="33">
        <v>235.22879999999998</v>
      </c>
      <c r="M1971" s="33">
        <v>352.84319999999997</v>
      </c>
      <c r="N1971" s="33">
        <v>1137</v>
      </c>
      <c r="O1971" s="33">
        <v>1137</v>
      </c>
      <c r="P1971" s="33">
        <v>487</v>
      </c>
      <c r="Q1971" s="33">
        <v>487</v>
      </c>
      <c r="R1971" s="33">
        <v>1706.8574578284611</v>
      </c>
      <c r="S1971" s="33">
        <v>1688.329832777406</v>
      </c>
      <c r="T1971" s="33">
        <v>1137</v>
      </c>
      <c r="U1971" s="33">
        <v>1137</v>
      </c>
      <c r="V1971" s="33">
        <v>1505.3695353982357</v>
      </c>
      <c r="W1971" s="33">
        <v>235.22879999999998</v>
      </c>
      <c r="X1971" s="33">
        <v>1843.4986925799933</v>
      </c>
      <c r="Y1971" s="33">
        <v>789</v>
      </c>
      <c r="Z1971" s="33">
        <v>235.22879999999998</v>
      </c>
      <c r="AA1971" s="33">
        <v>953</v>
      </c>
      <c r="AB1971" s="33">
        <v>235.22879999999998</v>
      </c>
      <c r="AC1971" s="33">
        <v>1852.7625051055211</v>
      </c>
      <c r="AD1971" s="33">
        <v>46.359000000000002</v>
      </c>
      <c r="AE1971" s="33">
        <v>937</v>
      </c>
      <c r="AF1971" s="33">
        <v>235.22879999999998</v>
      </c>
      <c r="AG1971" s="33">
        <v>45.45</v>
      </c>
      <c r="AH1971" s="33">
        <v>45.45</v>
      </c>
      <c r="AI1971" s="33">
        <v>1922.2410990469778</v>
      </c>
    </row>
    <row r="1972" spans="1:35" x14ac:dyDescent="0.2">
      <c r="A1972" t="s">
        <v>390</v>
      </c>
      <c r="B1972" s="12"/>
      <c r="C1972" s="15"/>
      <c r="D1972" s="13"/>
      <c r="E1972" s="12"/>
      <c r="F1972" s="14"/>
      <c r="G1972" s="15"/>
      <c r="H1972" s="34"/>
      <c r="I1972" s="34"/>
      <c r="J1972" s="34"/>
      <c r="K1972" s="34"/>
      <c r="L1972" s="34"/>
      <c r="M1972" s="34"/>
      <c r="N1972" s="34"/>
      <c r="O1972" s="34"/>
      <c r="P1972" s="34"/>
      <c r="Q1972" s="34"/>
      <c r="R1972" s="34"/>
      <c r="S1972" s="34"/>
      <c r="T1972" s="34"/>
      <c r="U1972" s="34"/>
      <c r="V1972" s="34"/>
      <c r="W1972" s="34"/>
      <c r="X1972" s="34"/>
      <c r="Y1972" s="34"/>
      <c r="Z1972" s="34"/>
      <c r="AA1972" s="34"/>
      <c r="AB1972" s="34"/>
      <c r="AC1972" s="34"/>
      <c r="AD1972" s="34"/>
      <c r="AE1972" s="34"/>
      <c r="AF1972" s="34"/>
      <c r="AG1972" s="34"/>
      <c r="AH1972" s="34"/>
      <c r="AI1972" s="34"/>
    </row>
    <row r="1973" spans="1:35" x14ac:dyDescent="0.2">
      <c r="A1973" t="s">
        <v>390</v>
      </c>
      <c r="B1973" s="9" t="str">
        <f>D1973</f>
        <v>EMERGENCY DEPT VISIT</v>
      </c>
      <c r="C1973" s="1">
        <v>99284</v>
      </c>
      <c r="D1973" s="9" t="s">
        <v>340</v>
      </c>
      <c r="E1973" t="s">
        <v>171</v>
      </c>
      <c r="F1973" s="10">
        <v>5284</v>
      </c>
      <c r="G1973" s="28">
        <v>3630.2476579576992</v>
      </c>
      <c r="H1973" s="33">
        <v>1063</v>
      </c>
      <c r="I1973" s="33">
        <v>46.813500000000005</v>
      </c>
      <c r="J1973" s="33">
        <v>4385.8887279547162</v>
      </c>
      <c r="K1973" s="33">
        <v>366.34559999999999</v>
      </c>
      <c r="L1973" s="33">
        <v>366.34559999999999</v>
      </c>
      <c r="M1973" s="33">
        <v>549.51839999999993</v>
      </c>
      <c r="N1973" s="33">
        <v>2848.1855715272191</v>
      </c>
      <c r="O1973" s="33">
        <v>2848.1855715272191</v>
      </c>
      <c r="P1973" s="33">
        <v>622</v>
      </c>
      <c r="Q1973" s="33">
        <v>622</v>
      </c>
      <c r="R1973" s="33">
        <v>3894.4578222923201</v>
      </c>
      <c r="S1973" s="33">
        <v>3852.184195998781</v>
      </c>
      <c r="T1973" s="33">
        <v>2848.1855715272191</v>
      </c>
      <c r="U1973" s="33">
        <v>2848.1855715272191</v>
      </c>
      <c r="V1973" s="33">
        <v>3434.7321363500791</v>
      </c>
      <c r="W1973" s="33">
        <v>366.34559999999999</v>
      </c>
      <c r="X1973" s="33">
        <v>4206.2258162071739</v>
      </c>
      <c r="Y1973" s="33">
        <v>2620.9648301994448</v>
      </c>
      <c r="Z1973" s="33">
        <v>366.34559999999999</v>
      </c>
      <c r="AA1973" s="33">
        <v>953</v>
      </c>
      <c r="AB1973" s="33">
        <v>366.34559999999999</v>
      </c>
      <c r="AC1973" s="33">
        <v>4227.3626293539437</v>
      </c>
      <c r="AD1973" s="33">
        <v>46.359000000000002</v>
      </c>
      <c r="AE1973" s="33">
        <v>1426</v>
      </c>
      <c r="AF1973" s="33">
        <v>366.34559999999999</v>
      </c>
      <c r="AG1973" s="33">
        <v>45.45</v>
      </c>
      <c r="AH1973" s="33">
        <v>45.45</v>
      </c>
      <c r="AI1973" s="33">
        <v>4385.8887279547162</v>
      </c>
    </row>
    <row r="1974" spans="1:35" x14ac:dyDescent="0.2">
      <c r="A1974" t="s">
        <v>390</v>
      </c>
      <c r="B1974" s="12"/>
      <c r="C1974" s="15"/>
      <c r="D1974" s="13"/>
      <c r="E1974" s="12"/>
      <c r="F1974" s="14"/>
      <c r="G1974" s="15"/>
      <c r="H1974" s="34"/>
      <c r="I1974" s="34"/>
      <c r="J1974" s="34"/>
      <c r="K1974" s="34"/>
      <c r="L1974" s="34"/>
      <c r="M1974" s="34"/>
      <c r="N1974" s="34"/>
      <c r="O1974" s="34"/>
      <c r="P1974" s="34"/>
      <c r="Q1974" s="34"/>
      <c r="R1974" s="34"/>
      <c r="S1974" s="34"/>
      <c r="T1974" s="34"/>
      <c r="U1974" s="34"/>
      <c r="V1974" s="34"/>
      <c r="W1974" s="34"/>
      <c r="X1974" s="34"/>
      <c r="Y1974" s="34"/>
      <c r="Z1974" s="34"/>
      <c r="AA1974" s="34"/>
      <c r="AB1974" s="34"/>
      <c r="AC1974" s="34"/>
      <c r="AD1974" s="34"/>
      <c r="AE1974" s="34"/>
      <c r="AF1974" s="34"/>
      <c r="AG1974" s="34"/>
      <c r="AH1974" s="34"/>
      <c r="AI1974" s="34"/>
    </row>
    <row r="1975" spans="1:35" x14ac:dyDescent="0.2">
      <c r="A1975" t="s">
        <v>390</v>
      </c>
      <c r="B1975" s="9" t="str">
        <f>D1975</f>
        <v>F18 FDG</v>
      </c>
      <c r="C1975" s="1" t="s">
        <v>341</v>
      </c>
      <c r="D1975" s="9" t="s">
        <v>342</v>
      </c>
      <c r="E1975" t="s">
        <v>171</v>
      </c>
      <c r="F1975" s="10">
        <v>580</v>
      </c>
      <c r="G1975" s="28">
        <v>398.46000000000004</v>
      </c>
      <c r="H1975" s="33">
        <v>0</v>
      </c>
      <c r="I1975" s="33">
        <v>0</v>
      </c>
      <c r="J1975" s="33">
        <v>481.4</v>
      </c>
      <c r="K1975" s="33">
        <v>0</v>
      </c>
      <c r="L1975" s="33">
        <v>0</v>
      </c>
      <c r="M1975" s="33">
        <v>0</v>
      </c>
      <c r="N1975" s="33">
        <v>346.84</v>
      </c>
      <c r="O1975" s="33">
        <v>391.5</v>
      </c>
      <c r="P1975" s="33">
        <v>370.04</v>
      </c>
      <c r="Q1975" s="33">
        <v>370.04</v>
      </c>
      <c r="R1975" s="33">
        <v>427.46</v>
      </c>
      <c r="S1975" s="33">
        <v>422.82</v>
      </c>
      <c r="T1975" s="33">
        <v>391.5</v>
      </c>
      <c r="U1975" s="33">
        <v>346.84</v>
      </c>
      <c r="V1975" s="33">
        <v>377</v>
      </c>
      <c r="W1975" s="33">
        <v>0</v>
      </c>
      <c r="X1975" s="33">
        <v>461.68</v>
      </c>
      <c r="Y1975" s="33">
        <v>0</v>
      </c>
      <c r="Z1975" s="33">
        <v>0</v>
      </c>
      <c r="AA1975" s="33">
        <v>0</v>
      </c>
      <c r="AB1975" s="33">
        <v>0</v>
      </c>
      <c r="AC1975" s="33">
        <v>464</v>
      </c>
      <c r="AD1975" s="33">
        <v>0</v>
      </c>
      <c r="AE1975" s="33">
        <v>0</v>
      </c>
      <c r="AF1975" s="33">
        <v>0</v>
      </c>
      <c r="AG1975" s="33">
        <v>0</v>
      </c>
      <c r="AH1975" s="33">
        <v>0</v>
      </c>
      <c r="AI1975" s="33">
        <v>481.4</v>
      </c>
    </row>
    <row r="1976" spans="1:35" x14ac:dyDescent="0.2">
      <c r="A1976" t="s">
        <v>390</v>
      </c>
      <c r="B1976" s="12"/>
      <c r="C1976" s="15"/>
      <c r="D1976" s="13"/>
      <c r="E1976" s="12"/>
      <c r="F1976" s="14"/>
      <c r="G1976" s="15"/>
      <c r="H1976" s="34"/>
      <c r="I1976" s="34"/>
      <c r="J1976" s="34"/>
      <c r="K1976" s="34"/>
      <c r="L1976" s="34"/>
      <c r="M1976" s="34"/>
      <c r="N1976" s="34"/>
      <c r="O1976" s="34"/>
      <c r="P1976" s="34"/>
      <c r="Q1976" s="34"/>
      <c r="R1976" s="34"/>
      <c r="S1976" s="34"/>
      <c r="T1976" s="34"/>
      <c r="U1976" s="34"/>
      <c r="V1976" s="34"/>
      <c r="W1976" s="34"/>
      <c r="X1976" s="34"/>
      <c r="Y1976" s="34"/>
      <c r="Z1976" s="34"/>
      <c r="AA1976" s="34"/>
      <c r="AB1976" s="34"/>
      <c r="AC1976" s="34"/>
      <c r="AD1976" s="34"/>
      <c r="AE1976" s="34"/>
      <c r="AF1976" s="34"/>
      <c r="AG1976" s="34"/>
      <c r="AH1976" s="34"/>
      <c r="AI1976" s="34"/>
    </row>
    <row r="1977" spans="1:35" x14ac:dyDescent="0.2">
      <c r="A1977" t="s">
        <v>390</v>
      </c>
      <c r="B1977" s="9" t="str">
        <f>D1977</f>
        <v>Piflu f-18, dia 1 millicurie</v>
      </c>
      <c r="C1977" s="1" t="s">
        <v>343</v>
      </c>
      <c r="D1977" s="9" t="s">
        <v>472</v>
      </c>
      <c r="E1977" t="s">
        <v>171</v>
      </c>
      <c r="F1977" s="10">
        <v>790</v>
      </c>
      <c r="G1977" s="28">
        <v>542.49642000000017</v>
      </c>
      <c r="H1977" s="33">
        <v>473.79600000000011</v>
      </c>
      <c r="I1977" s="33">
        <v>0</v>
      </c>
      <c r="J1977" s="33">
        <v>655.41780000000017</v>
      </c>
      <c r="K1977" s="33">
        <v>535.70975999999996</v>
      </c>
      <c r="L1977" s="33">
        <v>535.70975999999996</v>
      </c>
      <c r="M1977" s="33">
        <v>803.56463999999994</v>
      </c>
      <c r="N1977" s="33">
        <v>472.21668000000011</v>
      </c>
      <c r="O1977" s="33">
        <v>533.0205000000002</v>
      </c>
      <c r="P1977" s="33">
        <v>503.80308000000014</v>
      </c>
      <c r="Q1977" s="33">
        <v>503.80308000000014</v>
      </c>
      <c r="R1977" s="33">
        <v>581.97942000000012</v>
      </c>
      <c r="S1977" s="33">
        <v>575.66214000000014</v>
      </c>
      <c r="T1977" s="33">
        <v>533.0205000000002</v>
      </c>
      <c r="U1977" s="33">
        <v>472.21668000000011</v>
      </c>
      <c r="V1977" s="33">
        <v>513.27900000000011</v>
      </c>
      <c r="W1977" s="33">
        <v>535.70975999999996</v>
      </c>
      <c r="X1977" s="33">
        <v>628.56936000000019</v>
      </c>
      <c r="Y1977" s="33">
        <v>0</v>
      </c>
      <c r="Z1977" s="33">
        <v>535.70975999999996</v>
      </c>
      <c r="AA1977" s="33">
        <v>0</v>
      </c>
      <c r="AB1977" s="33">
        <v>535.70975999999996</v>
      </c>
      <c r="AC1977" s="33">
        <v>631.72800000000018</v>
      </c>
      <c r="AD1977" s="33">
        <v>0</v>
      </c>
      <c r="AE1977" s="33">
        <v>920.75</v>
      </c>
      <c r="AF1977" s="33">
        <v>535.70975999999996</v>
      </c>
      <c r="AG1977" s="33">
        <v>0</v>
      </c>
      <c r="AH1977" s="33">
        <v>0</v>
      </c>
      <c r="AI1977" s="33">
        <v>920.75</v>
      </c>
    </row>
    <row r="1978" spans="1:35" x14ac:dyDescent="0.2">
      <c r="A1978" t="s">
        <v>390</v>
      </c>
      <c r="B1978" s="12"/>
      <c r="C1978" s="15"/>
      <c r="D1978" s="13"/>
      <c r="E1978" s="12"/>
      <c r="F1978" s="14"/>
      <c r="G1978" s="15"/>
      <c r="H1978" s="34"/>
      <c r="I1978" s="34"/>
      <c r="J1978" s="34"/>
      <c r="K1978" s="34"/>
      <c r="L1978" s="34"/>
      <c r="M1978" s="34"/>
      <c r="N1978" s="34"/>
      <c r="O1978" s="34"/>
      <c r="P1978" s="34"/>
      <c r="Q1978" s="34"/>
      <c r="R1978" s="34"/>
      <c r="S1978" s="34"/>
      <c r="T1978" s="34"/>
      <c r="U1978" s="34"/>
      <c r="V1978" s="34"/>
      <c r="W1978" s="34"/>
      <c r="X1978" s="34"/>
      <c r="Y1978" s="34"/>
      <c r="Z1978" s="34"/>
      <c r="AA1978" s="34"/>
      <c r="AB1978" s="34"/>
      <c r="AC1978" s="34"/>
      <c r="AD1978" s="34"/>
      <c r="AE1978" s="34"/>
      <c r="AF1978" s="34"/>
      <c r="AG1978" s="34"/>
      <c r="AH1978" s="34"/>
      <c r="AI1978" s="34"/>
    </row>
    <row r="1979" spans="1:35" ht="24" x14ac:dyDescent="0.2">
      <c r="A1979" t="s">
        <v>390</v>
      </c>
      <c r="B1979" s="9" t="str">
        <f>D1979</f>
        <v>TTE W OR WO FOL WCON,DOPPLER</v>
      </c>
      <c r="C1979" s="1" t="s">
        <v>344</v>
      </c>
      <c r="D1979" s="9" t="s">
        <v>345</v>
      </c>
      <c r="E1979" t="s">
        <v>171</v>
      </c>
      <c r="F1979" s="10">
        <v>3876</v>
      </c>
      <c r="G1979" s="28">
        <v>2662.8120000000004</v>
      </c>
      <c r="H1979" s="33">
        <v>2325.6</v>
      </c>
      <c r="I1979" s="33">
        <v>0</v>
      </c>
      <c r="J1979" s="33">
        <v>3217.08</v>
      </c>
      <c r="K1979" s="33">
        <v>711.12</v>
      </c>
      <c r="L1979" s="33">
        <v>711.12</v>
      </c>
      <c r="M1979" s="33">
        <v>1066.68</v>
      </c>
      <c r="N1979" s="33">
        <v>2317.848</v>
      </c>
      <c r="O1979" s="33">
        <v>2616.3000000000002</v>
      </c>
      <c r="P1979" s="33">
        <v>651.97379999999998</v>
      </c>
      <c r="Q1979" s="33">
        <v>651.97379999999998</v>
      </c>
      <c r="R1979" s="33">
        <v>2856.6120000000001</v>
      </c>
      <c r="S1979" s="33">
        <v>2825.6039999999998</v>
      </c>
      <c r="T1979" s="33">
        <v>2616.3000000000002</v>
      </c>
      <c r="U1979" s="33">
        <v>2317.848</v>
      </c>
      <c r="V1979" s="33">
        <v>2519.4</v>
      </c>
      <c r="W1979" s="33">
        <v>711.12</v>
      </c>
      <c r="X1979" s="33">
        <v>3085.2960000000003</v>
      </c>
      <c r="Y1979" s="33">
        <v>0</v>
      </c>
      <c r="Z1979" s="33">
        <v>711.12</v>
      </c>
      <c r="AA1979" s="33">
        <v>0</v>
      </c>
      <c r="AB1979" s="33">
        <v>711.12</v>
      </c>
      <c r="AC1979" s="33">
        <v>3100.8</v>
      </c>
      <c r="AD1979" s="33">
        <v>0</v>
      </c>
      <c r="AE1979" s="33">
        <v>548</v>
      </c>
      <c r="AF1979" s="33">
        <v>711.12</v>
      </c>
      <c r="AG1979" s="33">
        <v>0</v>
      </c>
      <c r="AH1979" s="33">
        <v>0</v>
      </c>
      <c r="AI1979" s="33">
        <v>3217.08</v>
      </c>
    </row>
    <row r="1980" spans="1:35" x14ac:dyDescent="0.2">
      <c r="A1980" t="s">
        <v>390</v>
      </c>
      <c r="B1980" s="12"/>
      <c r="C1980" s="15"/>
      <c r="D1980" s="13"/>
      <c r="E1980" s="12"/>
      <c r="F1980" s="14"/>
      <c r="G1980" s="15"/>
      <c r="H1980" s="34"/>
      <c r="I1980" s="34"/>
      <c r="J1980" s="34"/>
      <c r="K1980" s="34"/>
      <c r="L1980" s="34"/>
      <c r="M1980" s="34"/>
      <c r="N1980" s="34"/>
      <c r="O1980" s="34"/>
      <c r="P1980" s="34"/>
      <c r="Q1980" s="34"/>
      <c r="R1980" s="34"/>
      <c r="S1980" s="34"/>
      <c r="T1980" s="34"/>
      <c r="U1980" s="34"/>
      <c r="V1980" s="34"/>
      <c r="W1980" s="34"/>
      <c r="X1980" s="34"/>
      <c r="Y1980" s="34"/>
      <c r="Z1980" s="34"/>
      <c r="AA1980" s="34"/>
      <c r="AB1980" s="34"/>
      <c r="AC1980" s="34"/>
      <c r="AD1980" s="34"/>
      <c r="AE1980" s="34"/>
      <c r="AF1980" s="34"/>
      <c r="AG1980" s="34"/>
      <c r="AH1980" s="34"/>
      <c r="AI1980" s="34"/>
    </row>
    <row r="1981" spans="1:35" x14ac:dyDescent="0.2">
      <c r="A1981" t="s">
        <v>390</v>
      </c>
      <c r="B1981" s="9" t="str">
        <f>D1981</f>
        <v>COLORECTAL SCRN; HI RISK IND</v>
      </c>
      <c r="C1981" s="1" t="s">
        <v>4</v>
      </c>
      <c r="D1981" s="9" t="s">
        <v>346</v>
      </c>
      <c r="E1981" t="s">
        <v>171</v>
      </c>
      <c r="F1981" s="10">
        <v>160</v>
      </c>
      <c r="G1981" s="28">
        <v>109.92000000000002</v>
      </c>
      <c r="H1981" s="33">
        <v>96</v>
      </c>
      <c r="I1981" s="33">
        <v>0</v>
      </c>
      <c r="J1981" s="33">
        <v>132.79999999999998</v>
      </c>
      <c r="K1981" s="33">
        <v>0</v>
      </c>
      <c r="L1981" s="33">
        <v>0</v>
      </c>
      <c r="M1981" s="33">
        <v>0</v>
      </c>
      <c r="N1981" s="33">
        <v>95.679999999999993</v>
      </c>
      <c r="O1981" s="33">
        <v>108</v>
      </c>
      <c r="P1981" s="33">
        <v>102.08</v>
      </c>
      <c r="Q1981" s="33">
        <v>102.08</v>
      </c>
      <c r="R1981" s="33">
        <v>117.92</v>
      </c>
      <c r="S1981" s="33">
        <v>116.64</v>
      </c>
      <c r="T1981" s="33">
        <v>108</v>
      </c>
      <c r="U1981" s="33">
        <v>95.679999999999993</v>
      </c>
      <c r="V1981" s="33">
        <v>104</v>
      </c>
      <c r="W1981" s="33">
        <v>0</v>
      </c>
      <c r="X1981" s="33">
        <v>127.36000000000001</v>
      </c>
      <c r="Y1981" s="33">
        <v>0</v>
      </c>
      <c r="Z1981" s="33">
        <v>0</v>
      </c>
      <c r="AA1981" s="33">
        <v>0</v>
      </c>
      <c r="AB1981" s="33">
        <v>0</v>
      </c>
      <c r="AC1981" s="33">
        <v>128</v>
      </c>
      <c r="AD1981" s="33">
        <v>0</v>
      </c>
      <c r="AE1981" s="33">
        <v>132</v>
      </c>
      <c r="AF1981" s="33">
        <v>0</v>
      </c>
      <c r="AG1981" s="33">
        <v>0</v>
      </c>
      <c r="AH1981" s="33">
        <v>0</v>
      </c>
      <c r="AI1981" s="33">
        <v>132.79999999999998</v>
      </c>
    </row>
    <row r="1982" spans="1:35" x14ac:dyDescent="0.2">
      <c r="A1982" t="s">
        <v>390</v>
      </c>
      <c r="B1982" s="12"/>
      <c r="C1982" s="15"/>
      <c r="D1982" s="13"/>
      <c r="E1982" s="12"/>
      <c r="F1982" s="14"/>
      <c r="G1982" s="15"/>
      <c r="H1982" s="34"/>
      <c r="I1982" s="34"/>
      <c r="J1982" s="34"/>
      <c r="K1982" s="34"/>
      <c r="L1982" s="34"/>
      <c r="M1982" s="34"/>
      <c r="N1982" s="34"/>
      <c r="O1982" s="34"/>
      <c r="P1982" s="34"/>
      <c r="Q1982" s="34"/>
      <c r="R1982" s="34"/>
      <c r="S1982" s="34"/>
      <c r="T1982" s="34"/>
      <c r="U1982" s="34"/>
      <c r="V1982" s="34"/>
      <c r="W1982" s="34"/>
      <c r="X1982" s="34"/>
      <c r="Y1982" s="34"/>
      <c r="Z1982" s="34"/>
      <c r="AA1982" s="34"/>
      <c r="AB1982" s="34"/>
      <c r="AC1982" s="34"/>
      <c r="AD1982" s="34"/>
      <c r="AE1982" s="34"/>
      <c r="AF1982" s="34"/>
      <c r="AG1982" s="34"/>
      <c r="AH1982" s="34"/>
      <c r="AI1982" s="34"/>
    </row>
    <row r="1983" spans="1:35" x14ac:dyDescent="0.2">
      <c r="A1983" t="s">
        <v>390</v>
      </c>
      <c r="B1983" s="9" t="str">
        <f>D1983</f>
        <v>DIAB MANAGE TRN  PER INDIV</v>
      </c>
      <c r="C1983" s="1" t="s">
        <v>0</v>
      </c>
      <c r="D1983" s="9" t="s">
        <v>347</v>
      </c>
      <c r="E1983" t="s">
        <v>171</v>
      </c>
      <c r="F1983" s="10">
        <v>160</v>
      </c>
      <c r="G1983" s="28">
        <v>109.92000000000002</v>
      </c>
      <c r="H1983" s="33">
        <v>96</v>
      </c>
      <c r="I1983" s="33">
        <v>0</v>
      </c>
      <c r="J1983" s="33">
        <v>132.79999999999998</v>
      </c>
      <c r="K1983" s="33">
        <v>0</v>
      </c>
      <c r="L1983" s="33">
        <v>0</v>
      </c>
      <c r="M1983" s="33">
        <v>0</v>
      </c>
      <c r="N1983" s="33">
        <v>95.679999999999993</v>
      </c>
      <c r="O1983" s="33">
        <v>108</v>
      </c>
      <c r="P1983" s="33">
        <v>102.08</v>
      </c>
      <c r="Q1983" s="33">
        <v>102.08</v>
      </c>
      <c r="R1983" s="33">
        <v>117.92</v>
      </c>
      <c r="S1983" s="33">
        <v>116.64</v>
      </c>
      <c r="T1983" s="33">
        <v>108</v>
      </c>
      <c r="U1983" s="33">
        <v>95.679999999999993</v>
      </c>
      <c r="V1983" s="33">
        <v>104</v>
      </c>
      <c r="W1983" s="33">
        <v>0</v>
      </c>
      <c r="X1983" s="33">
        <v>127.36000000000001</v>
      </c>
      <c r="Y1983" s="33">
        <v>0</v>
      </c>
      <c r="Z1983" s="33">
        <v>0</v>
      </c>
      <c r="AA1983" s="33">
        <v>0</v>
      </c>
      <c r="AB1983" s="33">
        <v>0</v>
      </c>
      <c r="AC1983" s="33">
        <v>128</v>
      </c>
      <c r="AD1983" s="33">
        <v>0</v>
      </c>
      <c r="AE1983" s="33">
        <v>132</v>
      </c>
      <c r="AF1983" s="33">
        <v>0</v>
      </c>
      <c r="AG1983" s="33">
        <v>0</v>
      </c>
      <c r="AH1983" s="33">
        <v>0</v>
      </c>
      <c r="AI1983" s="33">
        <v>132.79999999999998</v>
      </c>
    </row>
    <row r="1984" spans="1:35" x14ac:dyDescent="0.2">
      <c r="A1984" t="s">
        <v>390</v>
      </c>
      <c r="B1984" s="12"/>
      <c r="C1984" s="15"/>
      <c r="D1984" s="13"/>
      <c r="E1984" s="12"/>
      <c r="F1984" s="14"/>
      <c r="G1984" s="15"/>
      <c r="H1984" s="34"/>
      <c r="I1984" s="34"/>
      <c r="J1984" s="34"/>
      <c r="K1984" s="34"/>
      <c r="L1984" s="34"/>
      <c r="M1984" s="34"/>
      <c r="N1984" s="34"/>
      <c r="O1984" s="34"/>
      <c r="P1984" s="34"/>
      <c r="Q1984" s="34"/>
      <c r="R1984" s="34"/>
      <c r="S1984" s="34"/>
      <c r="T1984" s="34"/>
      <c r="U1984" s="34"/>
      <c r="V1984" s="34"/>
      <c r="W1984" s="34"/>
      <c r="X1984" s="34"/>
      <c r="Y1984" s="34"/>
      <c r="Z1984" s="34"/>
      <c r="AA1984" s="34"/>
      <c r="AB1984" s="34"/>
      <c r="AC1984" s="34"/>
      <c r="AD1984" s="34"/>
      <c r="AE1984" s="34"/>
      <c r="AF1984" s="34"/>
      <c r="AG1984" s="34"/>
      <c r="AH1984" s="34"/>
      <c r="AI1984" s="34"/>
    </row>
    <row r="1985" spans="1:35" x14ac:dyDescent="0.2">
      <c r="A1985" t="s">
        <v>390</v>
      </c>
      <c r="B1985" s="9" t="str">
        <f>D1985</f>
        <v>DIAB MANAGE TRN IND/GROUP</v>
      </c>
      <c r="C1985" s="1" t="s">
        <v>1</v>
      </c>
      <c r="D1985" s="9" t="s">
        <v>348</v>
      </c>
      <c r="E1985" t="s">
        <v>171</v>
      </c>
      <c r="F1985" s="10">
        <v>70</v>
      </c>
      <c r="G1985" s="28">
        <v>48.09</v>
      </c>
      <c r="H1985" s="33">
        <v>42</v>
      </c>
      <c r="I1985" s="33">
        <v>0</v>
      </c>
      <c r="J1985" s="33">
        <v>58.099999999999994</v>
      </c>
      <c r="K1985" s="33">
        <v>0</v>
      </c>
      <c r="L1985" s="33">
        <v>0</v>
      </c>
      <c r="M1985" s="33">
        <v>0</v>
      </c>
      <c r="N1985" s="33">
        <v>41.86</v>
      </c>
      <c r="O1985" s="33">
        <v>47.25</v>
      </c>
      <c r="P1985" s="33">
        <v>44.660000000000004</v>
      </c>
      <c r="Q1985" s="33">
        <v>44.660000000000004</v>
      </c>
      <c r="R1985" s="33">
        <v>51.589999999999996</v>
      </c>
      <c r="S1985" s="33">
        <v>51.03</v>
      </c>
      <c r="T1985" s="33">
        <v>47.25</v>
      </c>
      <c r="U1985" s="33">
        <v>41.86</v>
      </c>
      <c r="V1985" s="33">
        <v>45.5</v>
      </c>
      <c r="W1985" s="33">
        <v>0</v>
      </c>
      <c r="X1985" s="33">
        <v>55.720000000000006</v>
      </c>
      <c r="Y1985" s="33">
        <v>0</v>
      </c>
      <c r="Z1985" s="33">
        <v>0</v>
      </c>
      <c r="AA1985" s="33">
        <v>0</v>
      </c>
      <c r="AB1985" s="33">
        <v>0</v>
      </c>
      <c r="AC1985" s="33">
        <v>56</v>
      </c>
      <c r="AD1985" s="33">
        <v>0</v>
      </c>
      <c r="AE1985" s="33">
        <v>132</v>
      </c>
      <c r="AF1985" s="33">
        <v>0</v>
      </c>
      <c r="AG1985" s="33">
        <v>0</v>
      </c>
      <c r="AH1985" s="33">
        <v>0</v>
      </c>
      <c r="AI1985" s="33">
        <v>132</v>
      </c>
    </row>
    <row r="1986" spans="1:35" x14ac:dyDescent="0.2">
      <c r="A1986" t="s">
        <v>390</v>
      </c>
      <c r="B1986" s="12"/>
      <c r="C1986" s="15"/>
      <c r="D1986" s="13"/>
      <c r="E1986" s="12"/>
      <c r="F1986" s="14"/>
      <c r="G1986" s="15"/>
      <c r="H1986" s="34"/>
      <c r="I1986" s="34"/>
      <c r="J1986" s="34"/>
      <c r="K1986" s="34"/>
      <c r="L1986" s="34"/>
      <c r="M1986" s="34"/>
      <c r="N1986" s="34"/>
      <c r="O1986" s="34"/>
      <c r="P1986" s="34"/>
      <c r="Q1986" s="34"/>
      <c r="R1986" s="34"/>
      <c r="S1986" s="34"/>
      <c r="T1986" s="34"/>
      <c r="U1986" s="34"/>
      <c r="V1986" s="34"/>
      <c r="W1986" s="34"/>
      <c r="X1986" s="34"/>
      <c r="Y1986" s="34"/>
      <c r="Z1986" s="34"/>
      <c r="AA1986" s="34"/>
      <c r="AB1986" s="34"/>
      <c r="AC1986" s="34"/>
      <c r="AD1986" s="34"/>
      <c r="AE1986" s="34"/>
      <c r="AF1986" s="34"/>
      <c r="AG1986" s="34"/>
      <c r="AH1986" s="34"/>
      <c r="AI1986" s="34"/>
    </row>
    <row r="1987" spans="1:35" x14ac:dyDescent="0.2">
      <c r="A1987" t="s">
        <v>390</v>
      </c>
      <c r="B1987" s="9" t="str">
        <f>D1987</f>
        <v>COLON CA SCRN NOT HI RSK IND</v>
      </c>
      <c r="C1987" s="1" t="s">
        <v>5</v>
      </c>
      <c r="D1987" s="9" t="s">
        <v>349</v>
      </c>
      <c r="E1987" t="s">
        <v>171</v>
      </c>
      <c r="G1987" s="28">
        <f>F1987*0.685</f>
        <v>0</v>
      </c>
      <c r="H1987" s="33"/>
      <c r="I1987" s="33"/>
      <c r="J1987" s="33"/>
      <c r="K1987" s="33"/>
      <c r="L1987" s="33"/>
      <c r="M1987" s="33"/>
      <c r="N1987" s="33"/>
      <c r="O1987" s="33"/>
      <c r="P1987" s="33"/>
      <c r="Q1987" s="33"/>
      <c r="R1987" s="33"/>
      <c r="S1987" s="33"/>
      <c r="T1987" s="33"/>
      <c r="U1987" s="33"/>
      <c r="V1987" s="33"/>
      <c r="W1987" s="33"/>
      <c r="X1987" s="33"/>
      <c r="Y1987" s="33"/>
      <c r="Z1987" s="33"/>
      <c r="AA1987" s="33"/>
      <c r="AB1987" s="33"/>
      <c r="AC1987" s="33"/>
      <c r="AD1987" s="33"/>
      <c r="AE1987" s="33"/>
      <c r="AF1987" s="33"/>
      <c r="AG1987" s="33"/>
      <c r="AH1987" s="33"/>
      <c r="AI1987" s="33"/>
    </row>
    <row r="1988" spans="1:35" x14ac:dyDescent="0.2">
      <c r="A1988" t="s">
        <v>390</v>
      </c>
      <c r="B1988" s="12"/>
      <c r="C1988" s="15"/>
      <c r="D1988" s="13"/>
      <c r="E1988" s="12"/>
      <c r="F1988" s="14"/>
      <c r="G1988" s="15"/>
      <c r="H1988" s="34"/>
      <c r="I1988" s="34"/>
      <c r="J1988" s="34"/>
      <c r="K1988" s="34"/>
      <c r="L1988" s="34"/>
      <c r="M1988" s="34"/>
      <c r="N1988" s="34"/>
      <c r="O1988" s="34"/>
      <c r="P1988" s="34"/>
      <c r="Q1988" s="34"/>
      <c r="R1988" s="34"/>
      <c r="S1988" s="34"/>
      <c r="T1988" s="34"/>
      <c r="U1988" s="34"/>
      <c r="V1988" s="34"/>
      <c r="W1988" s="34"/>
      <c r="X1988" s="34"/>
      <c r="Y1988" s="34"/>
      <c r="Z1988" s="34"/>
      <c r="AA1988" s="34"/>
      <c r="AB1988" s="34"/>
      <c r="AC1988" s="34"/>
      <c r="AD1988" s="34"/>
      <c r="AE1988" s="34"/>
      <c r="AF1988" s="34"/>
      <c r="AG1988" s="34"/>
      <c r="AH1988" s="34"/>
      <c r="AI1988" s="34"/>
    </row>
    <row r="1989" spans="1:35" x14ac:dyDescent="0.2">
      <c r="A1989" t="s">
        <v>390</v>
      </c>
      <c r="B1989" s="9" t="str">
        <f>D1989</f>
        <v>OTH RESP PROC, GROUP</v>
      </c>
      <c r="C1989" s="1" t="s">
        <v>350</v>
      </c>
      <c r="D1989" s="9" t="s">
        <v>351</v>
      </c>
      <c r="E1989" t="s">
        <v>171</v>
      </c>
      <c r="F1989" s="10">
        <v>94</v>
      </c>
      <c r="G1989" s="28">
        <v>64.578000000000003</v>
      </c>
      <c r="H1989" s="33">
        <v>56.4</v>
      </c>
      <c r="I1989" s="33">
        <v>0</v>
      </c>
      <c r="J1989" s="33">
        <v>78.02</v>
      </c>
      <c r="K1989" s="33">
        <v>32.601599999999998</v>
      </c>
      <c r="L1989" s="33">
        <v>32.601599999999998</v>
      </c>
      <c r="M1989" s="33">
        <v>48.9024</v>
      </c>
      <c r="N1989" s="33">
        <v>56.211999999999996</v>
      </c>
      <c r="O1989" s="33">
        <v>63.45</v>
      </c>
      <c r="P1989" s="33">
        <v>34.800800000000002</v>
      </c>
      <c r="Q1989" s="33">
        <v>34.800800000000002</v>
      </c>
      <c r="R1989" s="33">
        <v>69.278000000000006</v>
      </c>
      <c r="S1989" s="33">
        <v>68.525999999999996</v>
      </c>
      <c r="T1989" s="33">
        <v>63.45</v>
      </c>
      <c r="U1989" s="33">
        <v>56.211999999999996</v>
      </c>
      <c r="V1989" s="33">
        <v>61.1</v>
      </c>
      <c r="W1989" s="33">
        <v>32.601599999999998</v>
      </c>
      <c r="X1989" s="33">
        <v>74.823999999999998</v>
      </c>
      <c r="Y1989" s="33">
        <v>0</v>
      </c>
      <c r="Z1989" s="33">
        <v>32.601599999999998</v>
      </c>
      <c r="AA1989" s="33">
        <v>0</v>
      </c>
      <c r="AB1989" s="33">
        <v>32.601599999999998</v>
      </c>
      <c r="AC1989" s="33">
        <v>75.2</v>
      </c>
      <c r="AD1989" s="33">
        <v>0</v>
      </c>
      <c r="AE1989" s="33">
        <v>446</v>
      </c>
      <c r="AF1989" s="33">
        <v>32.601599999999998</v>
      </c>
      <c r="AG1989" s="33">
        <v>0</v>
      </c>
      <c r="AH1989" s="33">
        <v>0</v>
      </c>
      <c r="AI1989" s="33">
        <v>446</v>
      </c>
    </row>
    <row r="1990" spans="1:35" x14ac:dyDescent="0.2">
      <c r="A1990" t="s">
        <v>390</v>
      </c>
      <c r="B1990" s="12"/>
      <c r="C1990" s="15"/>
      <c r="D1990" s="13"/>
      <c r="E1990" s="12"/>
      <c r="F1990" s="14"/>
      <c r="G1990" s="15"/>
      <c r="H1990" s="34"/>
      <c r="I1990" s="34"/>
      <c r="J1990" s="34"/>
      <c r="K1990" s="34"/>
      <c r="L1990" s="34"/>
      <c r="M1990" s="34"/>
      <c r="N1990" s="34"/>
      <c r="O1990" s="34"/>
      <c r="P1990" s="34"/>
      <c r="Q1990" s="34"/>
      <c r="R1990" s="34"/>
      <c r="S1990" s="34"/>
      <c r="T1990" s="34"/>
      <c r="U1990" s="34"/>
      <c r="V1990" s="34"/>
      <c r="W1990" s="34"/>
      <c r="X1990" s="34"/>
      <c r="Y1990" s="34"/>
      <c r="Z1990" s="34"/>
      <c r="AA1990" s="34"/>
      <c r="AB1990" s="34"/>
      <c r="AC1990" s="34"/>
      <c r="AD1990" s="34"/>
      <c r="AE1990" s="34"/>
      <c r="AF1990" s="34"/>
      <c r="AG1990" s="34"/>
      <c r="AH1990" s="34"/>
      <c r="AI1990" s="34"/>
    </row>
    <row r="1991" spans="1:35" x14ac:dyDescent="0.2">
      <c r="A1991" t="s">
        <v>390</v>
      </c>
      <c r="B1991" s="9" t="str">
        <f>D1991</f>
        <v>INJ FOR SACROILIAC JT ANESTH</v>
      </c>
      <c r="C1991" s="1" t="s">
        <v>352</v>
      </c>
      <c r="D1991" s="9" t="s">
        <v>353</v>
      </c>
      <c r="E1991" t="s">
        <v>171</v>
      </c>
      <c r="G1991" s="28">
        <f>F1991*0.685</f>
        <v>0</v>
      </c>
      <c r="H1991" s="33"/>
      <c r="I1991" s="33"/>
      <c r="J1991" s="33"/>
      <c r="K1991" s="33"/>
      <c r="L1991" s="33"/>
      <c r="M1991" s="33"/>
      <c r="N1991" s="33"/>
      <c r="O1991" s="33"/>
      <c r="P1991" s="33"/>
      <c r="Q1991" s="33"/>
      <c r="R1991" s="33"/>
      <c r="S1991" s="33"/>
      <c r="T1991" s="33"/>
      <c r="U1991" s="33"/>
      <c r="V1991" s="33"/>
      <c r="W1991" s="33"/>
      <c r="X1991" s="33"/>
      <c r="Y1991" s="33"/>
      <c r="Z1991" s="33"/>
      <c r="AA1991" s="33"/>
      <c r="AB1991" s="33"/>
      <c r="AC1991" s="33"/>
      <c r="AD1991" s="33"/>
      <c r="AE1991" s="33"/>
      <c r="AF1991" s="33"/>
      <c r="AG1991" s="33"/>
      <c r="AH1991" s="33"/>
      <c r="AI1991" s="33"/>
    </row>
    <row r="1992" spans="1:35" x14ac:dyDescent="0.2">
      <c r="A1992" t="s">
        <v>390</v>
      </c>
      <c r="B1992" s="12"/>
      <c r="C1992" s="15"/>
      <c r="D1992" s="13"/>
      <c r="E1992" s="12"/>
      <c r="F1992" s="14"/>
      <c r="G1992" s="15"/>
      <c r="H1992" s="34"/>
      <c r="I1992" s="34"/>
      <c r="J1992" s="34"/>
      <c r="K1992" s="34"/>
      <c r="L1992" s="34"/>
      <c r="M1992" s="34"/>
      <c r="N1992" s="34"/>
      <c r="O1992" s="34"/>
      <c r="P1992" s="34"/>
      <c r="Q1992" s="34"/>
      <c r="R1992" s="34"/>
      <c r="S1992" s="34"/>
      <c r="T1992" s="34"/>
      <c r="U1992" s="34"/>
      <c r="V1992" s="34"/>
      <c r="W1992" s="34"/>
      <c r="X1992" s="34"/>
      <c r="Y1992" s="34"/>
      <c r="Z1992" s="34"/>
      <c r="AA1992" s="34"/>
      <c r="AB1992" s="34"/>
      <c r="AC1992" s="34"/>
      <c r="AD1992" s="34"/>
      <c r="AE1992" s="34"/>
      <c r="AF1992" s="34"/>
      <c r="AG1992" s="34"/>
      <c r="AH1992" s="34"/>
      <c r="AI1992" s="34"/>
    </row>
    <row r="1993" spans="1:35" ht="24" x14ac:dyDescent="0.2">
      <c r="A1993" t="s">
        <v>390</v>
      </c>
      <c r="B1993" s="9" t="str">
        <f>D1993</f>
        <v>HBOT, FULL BODY CHAMBER, 30M</v>
      </c>
      <c r="C1993" s="1" t="s">
        <v>2</v>
      </c>
      <c r="D1993" s="9" t="s">
        <v>354</v>
      </c>
      <c r="E1993" t="s">
        <v>171</v>
      </c>
      <c r="F1993" s="10">
        <v>616</v>
      </c>
      <c r="G1993" s="28">
        <v>422.86381628333339</v>
      </c>
      <c r="H1993" s="33">
        <v>912</v>
      </c>
      <c r="I1993" s="33">
        <v>76.0655</v>
      </c>
      <c r="J1993" s="33">
        <v>510.88350438888887</v>
      </c>
      <c r="K1993" s="33">
        <v>120.06719999999999</v>
      </c>
      <c r="L1993" s="33">
        <v>120.06719999999999</v>
      </c>
      <c r="M1993" s="33">
        <v>180.10079999999999</v>
      </c>
      <c r="N1993" s="33">
        <v>368.08233207777778</v>
      </c>
      <c r="O1993" s="33">
        <v>415.47754875000004</v>
      </c>
      <c r="P1993" s="33">
        <v>392.70322385555556</v>
      </c>
      <c r="Q1993" s="33">
        <v>392.70322385555556</v>
      </c>
      <c r="R1993" s="33">
        <v>453.63993100555558</v>
      </c>
      <c r="S1993" s="33">
        <v>448.71575265000001</v>
      </c>
      <c r="T1993" s="33">
        <v>415.47754875000004</v>
      </c>
      <c r="U1993" s="33">
        <v>368.08233207777778</v>
      </c>
      <c r="V1993" s="33">
        <v>400.08949138888892</v>
      </c>
      <c r="W1993" s="33">
        <v>120.06719999999999</v>
      </c>
      <c r="X1993" s="33">
        <v>489.95574637777781</v>
      </c>
      <c r="Y1993" s="33">
        <v>305.29905804444445</v>
      </c>
      <c r="Z1993" s="33">
        <v>120.06719999999999</v>
      </c>
      <c r="AA1993" s="33">
        <v>461.64172083333335</v>
      </c>
      <c r="AB1993" s="33">
        <v>120.06719999999999</v>
      </c>
      <c r="AC1993" s="33">
        <v>492.4178355555556</v>
      </c>
      <c r="AD1993" s="33">
        <v>75.326999999999998</v>
      </c>
      <c r="AE1993" s="33">
        <v>2609</v>
      </c>
      <c r="AF1993" s="33">
        <v>120.06719999999999</v>
      </c>
      <c r="AG1993" s="33">
        <v>73.849999999999994</v>
      </c>
      <c r="AH1993" s="33">
        <v>73.849999999999994</v>
      </c>
      <c r="AI1993" s="33">
        <v>2609</v>
      </c>
    </row>
    <row r="1994" spans="1:35" x14ac:dyDescent="0.2">
      <c r="A1994" t="s">
        <v>390</v>
      </c>
      <c r="B1994" s="12"/>
      <c r="C1994" s="15"/>
      <c r="D1994" s="13"/>
      <c r="E1994" s="12"/>
      <c r="F1994" s="14"/>
      <c r="G1994" s="15"/>
      <c r="H1994" s="34"/>
      <c r="I1994" s="34"/>
      <c r="J1994" s="34"/>
      <c r="K1994" s="34"/>
      <c r="L1994" s="34"/>
      <c r="M1994" s="34"/>
      <c r="N1994" s="34"/>
      <c r="O1994" s="34"/>
      <c r="P1994" s="34"/>
      <c r="Q1994" s="34"/>
      <c r="R1994" s="34"/>
      <c r="S1994" s="34"/>
      <c r="T1994" s="34"/>
      <c r="U1994" s="34"/>
      <c r="V1994" s="34"/>
      <c r="W1994" s="34"/>
      <c r="X1994" s="34"/>
      <c r="Y1994" s="34"/>
      <c r="Z1994" s="34"/>
      <c r="AA1994" s="34"/>
      <c r="AB1994" s="34"/>
      <c r="AC1994" s="34"/>
      <c r="AD1994" s="34"/>
      <c r="AE1994" s="34"/>
      <c r="AF1994" s="34"/>
      <c r="AG1994" s="34"/>
      <c r="AH1994" s="34"/>
      <c r="AI1994" s="34"/>
    </row>
    <row r="1995" spans="1:35" ht="24" x14ac:dyDescent="0.2">
      <c r="A1995" t="s">
        <v>390</v>
      </c>
      <c r="B1995" s="9" t="str">
        <f>D1995</f>
        <v>INTENS CARDIAC REHAB W/EXERC</v>
      </c>
      <c r="C1995" s="1" t="s">
        <v>355</v>
      </c>
      <c r="D1995" s="9" t="s">
        <v>356</v>
      </c>
      <c r="E1995" t="s">
        <v>171</v>
      </c>
      <c r="F1995" s="10">
        <v>280</v>
      </c>
      <c r="G1995" s="28">
        <v>192.36</v>
      </c>
      <c r="H1995" s="33">
        <v>168</v>
      </c>
      <c r="I1995" s="33">
        <v>0</v>
      </c>
      <c r="J1995" s="33">
        <v>232.39999999999998</v>
      </c>
      <c r="K1995" s="33">
        <v>115.26719999999999</v>
      </c>
      <c r="L1995" s="33">
        <v>115.26719999999999</v>
      </c>
      <c r="M1995" s="33">
        <v>172.90079999999998</v>
      </c>
      <c r="N1995" s="33">
        <v>167.44</v>
      </c>
      <c r="O1995" s="33">
        <v>189</v>
      </c>
      <c r="P1995" s="33">
        <v>81.5244</v>
      </c>
      <c r="Q1995" s="33">
        <v>81.5244</v>
      </c>
      <c r="R1995" s="33">
        <v>206.35999999999999</v>
      </c>
      <c r="S1995" s="33">
        <v>204.12</v>
      </c>
      <c r="T1995" s="33">
        <v>189</v>
      </c>
      <c r="U1995" s="33">
        <v>167.44</v>
      </c>
      <c r="V1995" s="33">
        <v>182</v>
      </c>
      <c r="W1995" s="33">
        <v>115.26719999999999</v>
      </c>
      <c r="X1995" s="33">
        <v>222.88000000000002</v>
      </c>
      <c r="Y1995" s="33">
        <v>0</v>
      </c>
      <c r="Z1995" s="33">
        <v>115.26719999999999</v>
      </c>
      <c r="AA1995" s="33">
        <v>0</v>
      </c>
      <c r="AB1995" s="33">
        <v>115.26719999999999</v>
      </c>
      <c r="AC1995" s="33">
        <v>224</v>
      </c>
      <c r="AD1995" s="33">
        <v>0</v>
      </c>
      <c r="AE1995" s="33">
        <v>438</v>
      </c>
      <c r="AF1995" s="33">
        <v>115.26719999999999</v>
      </c>
      <c r="AG1995" s="33">
        <v>0</v>
      </c>
      <c r="AH1995" s="33">
        <v>0</v>
      </c>
      <c r="AI1995" s="33">
        <v>438</v>
      </c>
    </row>
    <row r="1996" spans="1:35" x14ac:dyDescent="0.2">
      <c r="A1996" t="s">
        <v>390</v>
      </c>
      <c r="B1996" s="12"/>
      <c r="C1996" s="15"/>
      <c r="D1996" s="13"/>
      <c r="E1996" s="12"/>
      <c r="F1996" s="14"/>
      <c r="G1996" s="15"/>
      <c r="H1996" s="34"/>
      <c r="I1996" s="34"/>
      <c r="J1996" s="34"/>
      <c r="K1996" s="34"/>
      <c r="L1996" s="34"/>
      <c r="M1996" s="34"/>
      <c r="N1996" s="34"/>
      <c r="O1996" s="34"/>
      <c r="P1996" s="34"/>
      <c r="Q1996" s="34"/>
      <c r="R1996" s="34"/>
      <c r="S1996" s="34"/>
      <c r="T1996" s="34"/>
      <c r="U1996" s="34"/>
      <c r="V1996" s="34"/>
      <c r="W1996" s="34"/>
      <c r="X1996" s="34"/>
      <c r="Y1996" s="34"/>
      <c r="Z1996" s="34"/>
      <c r="AA1996" s="34"/>
      <c r="AB1996" s="34"/>
      <c r="AC1996" s="34"/>
      <c r="AD1996" s="34"/>
      <c r="AE1996" s="34"/>
      <c r="AF1996" s="34"/>
      <c r="AG1996" s="34"/>
      <c r="AH1996" s="34"/>
      <c r="AI1996" s="34"/>
    </row>
    <row r="1997" spans="1:35" x14ac:dyDescent="0.2">
      <c r="A1997" t="s">
        <v>390</v>
      </c>
      <c r="B1997" s="9" t="str">
        <f>D1997</f>
        <v>HOSPITAL OUTPT CLINIC VISIT</v>
      </c>
      <c r="C1997" s="1" t="s">
        <v>3</v>
      </c>
      <c r="D1997" s="9" t="s">
        <v>357</v>
      </c>
      <c r="E1997" t="s">
        <v>171</v>
      </c>
      <c r="F1997" s="10">
        <v>286</v>
      </c>
      <c r="G1997" s="28">
        <v>196.48200000000003</v>
      </c>
      <c r="H1997" s="33">
        <v>171.6</v>
      </c>
      <c r="I1997" s="33">
        <v>53.56</v>
      </c>
      <c r="J1997" s="33">
        <v>237.38</v>
      </c>
      <c r="K1997" s="33">
        <v>116.0256</v>
      </c>
      <c r="L1997" s="33">
        <v>116.0256</v>
      </c>
      <c r="M1997" s="33">
        <v>174.0384</v>
      </c>
      <c r="N1997" s="33">
        <v>171.02799999999999</v>
      </c>
      <c r="O1997" s="33">
        <v>193.05</v>
      </c>
      <c r="P1997" s="33">
        <v>182.46799999999999</v>
      </c>
      <c r="Q1997" s="33">
        <v>182.46799999999999</v>
      </c>
      <c r="R1997" s="33">
        <v>210.78200000000001</v>
      </c>
      <c r="S1997" s="33">
        <v>208.494</v>
      </c>
      <c r="T1997" s="33">
        <v>193.05</v>
      </c>
      <c r="U1997" s="33">
        <v>171.02799999999999</v>
      </c>
      <c r="V1997" s="33">
        <v>185.9</v>
      </c>
      <c r="W1997" s="33">
        <v>116.0256</v>
      </c>
      <c r="X1997" s="33">
        <v>227.65600000000001</v>
      </c>
      <c r="Y1997" s="33">
        <v>0</v>
      </c>
      <c r="Z1997" s="33">
        <v>116.0256</v>
      </c>
      <c r="AA1997" s="33">
        <v>0</v>
      </c>
      <c r="AB1997" s="33">
        <v>116.0256</v>
      </c>
      <c r="AC1997" s="33">
        <v>228.8</v>
      </c>
      <c r="AD1997" s="33">
        <v>53.04</v>
      </c>
      <c r="AE1997" s="33">
        <v>0</v>
      </c>
      <c r="AF1997" s="33">
        <v>116.0256</v>
      </c>
      <c r="AG1997" s="33">
        <v>52</v>
      </c>
      <c r="AH1997" s="33">
        <v>0</v>
      </c>
      <c r="AI1997" s="33">
        <v>237.38</v>
      </c>
    </row>
    <row r="1998" spans="1:35" x14ac:dyDescent="0.2">
      <c r="A1998" t="s">
        <v>390</v>
      </c>
      <c r="B1998" s="12"/>
      <c r="C1998" s="15"/>
      <c r="D1998" s="13"/>
      <c r="E1998" s="12"/>
      <c r="F1998" s="14"/>
      <c r="G1998" s="15"/>
      <c r="H1998" s="34"/>
      <c r="I1998" s="34"/>
      <c r="J1998" s="34"/>
      <c r="K1998" s="34"/>
      <c r="L1998" s="34"/>
      <c r="M1998" s="34"/>
      <c r="N1998" s="34"/>
      <c r="O1998" s="34"/>
      <c r="P1998" s="34"/>
      <c r="Q1998" s="34"/>
      <c r="R1998" s="34"/>
      <c r="S1998" s="34"/>
      <c r="T1998" s="34"/>
      <c r="U1998" s="34"/>
      <c r="V1998" s="34"/>
      <c r="W1998" s="34"/>
      <c r="X1998" s="34"/>
      <c r="Y1998" s="34"/>
      <c r="Z1998" s="34"/>
      <c r="AA1998" s="34"/>
      <c r="AB1998" s="34"/>
      <c r="AC1998" s="34"/>
      <c r="AD1998" s="34"/>
      <c r="AE1998" s="34"/>
      <c r="AF1998" s="34"/>
      <c r="AG1998" s="34"/>
      <c r="AH1998" s="34"/>
      <c r="AI1998" s="34"/>
    </row>
    <row r="1999" spans="1:35" ht="24" x14ac:dyDescent="0.2">
      <c r="A1999" t="s">
        <v>390</v>
      </c>
      <c r="B1999" s="9" t="str">
        <f>D1999</f>
        <v>CEFTRIAXONE SODIUM INJECTION</v>
      </c>
      <c r="C1999" s="1" t="s">
        <v>358</v>
      </c>
      <c r="D1999" s="9" t="s">
        <v>359</v>
      </c>
      <c r="E1999" t="s">
        <v>171</v>
      </c>
      <c r="F1999" s="10">
        <v>32</v>
      </c>
      <c r="G1999" s="28">
        <v>21.689571428571565</v>
      </c>
      <c r="H1999" s="33">
        <v>0</v>
      </c>
      <c r="I1999" s="33">
        <v>0</v>
      </c>
      <c r="J1999" s="33">
        <v>26.204285714285874</v>
      </c>
      <c r="K1999" s="33">
        <v>0</v>
      </c>
      <c r="L1999" s="33">
        <v>0</v>
      </c>
      <c r="M1999" s="33">
        <v>0</v>
      </c>
      <c r="N1999" s="33">
        <v>18.8797142857144</v>
      </c>
      <c r="O1999" s="33">
        <v>21.310714285714418</v>
      </c>
      <c r="P1999" s="33">
        <v>20.142571428571554</v>
      </c>
      <c r="Q1999" s="33">
        <v>20.142571428571554</v>
      </c>
      <c r="R1999" s="33">
        <v>23.268142857142998</v>
      </c>
      <c r="S1999" s="33">
        <v>23.015571428571569</v>
      </c>
      <c r="T1999" s="33">
        <v>21.310714285714418</v>
      </c>
      <c r="U1999" s="33">
        <v>18.8797142857144</v>
      </c>
      <c r="V1999" s="33">
        <v>20.521428571428697</v>
      </c>
      <c r="W1999" s="33">
        <v>0</v>
      </c>
      <c r="X1999" s="33">
        <v>25.130857142857298</v>
      </c>
      <c r="Y1999" s="33">
        <v>0</v>
      </c>
      <c r="Z1999" s="33">
        <v>0</v>
      </c>
      <c r="AA1999" s="33">
        <v>0</v>
      </c>
      <c r="AB1999" s="33">
        <v>0</v>
      </c>
      <c r="AC1999" s="33">
        <v>25.257142857143013</v>
      </c>
      <c r="AD1999" s="33">
        <v>0</v>
      </c>
      <c r="AE1999" s="33">
        <v>0</v>
      </c>
      <c r="AF1999" s="33">
        <v>0</v>
      </c>
      <c r="AG1999" s="33">
        <v>0</v>
      </c>
      <c r="AH1999" s="33">
        <v>0</v>
      </c>
      <c r="AI1999" s="33">
        <v>26.204285714285874</v>
      </c>
    </row>
    <row r="2000" spans="1:35" x14ac:dyDescent="0.2">
      <c r="A2000" t="s">
        <v>390</v>
      </c>
      <c r="B2000" s="12"/>
      <c r="C2000" s="15"/>
      <c r="D2000" s="13"/>
      <c r="E2000" s="12"/>
      <c r="F2000" s="14"/>
      <c r="G2000" s="15"/>
      <c r="H2000" s="34"/>
      <c r="I2000" s="34"/>
      <c r="J2000" s="34"/>
      <c r="K2000" s="34"/>
      <c r="L2000" s="34"/>
      <c r="M2000" s="34"/>
      <c r="N2000" s="34"/>
      <c r="O2000" s="34"/>
      <c r="P2000" s="34"/>
      <c r="Q2000" s="34"/>
      <c r="R2000" s="34"/>
      <c r="S2000" s="34"/>
      <c r="T2000" s="34"/>
      <c r="U2000" s="34"/>
      <c r="V2000" s="34"/>
      <c r="W2000" s="34"/>
      <c r="X2000" s="34"/>
      <c r="Y2000" s="34"/>
      <c r="Z2000" s="34"/>
      <c r="AA2000" s="34"/>
      <c r="AB2000" s="34"/>
      <c r="AC2000" s="34"/>
      <c r="AD2000" s="34"/>
      <c r="AE2000" s="34"/>
      <c r="AF2000" s="34"/>
      <c r="AG2000" s="34"/>
      <c r="AH2000" s="34"/>
      <c r="AI2000" s="34"/>
    </row>
    <row r="2001" spans="1:35" ht="24" x14ac:dyDescent="0.2">
      <c r="A2001" t="s">
        <v>390</v>
      </c>
      <c r="B2001" s="9" t="str">
        <f>D2001</f>
        <v>DEXAMETHASONE SODIUM PHOS</v>
      </c>
      <c r="C2001" s="1" t="s">
        <v>360</v>
      </c>
      <c r="D2001" s="9" t="s">
        <v>361</v>
      </c>
      <c r="E2001" t="s">
        <v>171</v>
      </c>
      <c r="F2001" s="10">
        <v>22</v>
      </c>
      <c r="G2001" s="28">
        <v>15.404413636363421</v>
      </c>
      <c r="H2001" s="33">
        <v>0</v>
      </c>
      <c r="I2001" s="33">
        <v>0</v>
      </c>
      <c r="J2001" s="33">
        <v>18.610863636363373</v>
      </c>
      <c r="K2001" s="33">
        <v>0</v>
      </c>
      <c r="L2001" s="33">
        <v>0</v>
      </c>
      <c r="M2001" s="33">
        <v>0</v>
      </c>
      <c r="N2001" s="33">
        <v>13.408790909090719</v>
      </c>
      <c r="O2001" s="33">
        <v>15.135340909090695</v>
      </c>
      <c r="P2001" s="33">
        <v>14.305699999999797</v>
      </c>
      <c r="Q2001" s="33">
        <v>14.305699999999797</v>
      </c>
      <c r="R2001" s="33">
        <v>16.525549999999765</v>
      </c>
      <c r="S2001" s="33">
        <v>16.346168181817951</v>
      </c>
      <c r="T2001" s="33">
        <v>15.135340909090695</v>
      </c>
      <c r="U2001" s="33">
        <v>13.408790909090719</v>
      </c>
      <c r="V2001" s="33">
        <v>14.574772727272522</v>
      </c>
      <c r="W2001" s="33">
        <v>0</v>
      </c>
      <c r="X2001" s="33">
        <v>17.848490909090657</v>
      </c>
      <c r="Y2001" s="33">
        <v>0</v>
      </c>
      <c r="Z2001" s="33">
        <v>0</v>
      </c>
      <c r="AA2001" s="33">
        <v>0</v>
      </c>
      <c r="AB2001" s="33">
        <v>0</v>
      </c>
      <c r="AC2001" s="33">
        <v>17.938181818181565</v>
      </c>
      <c r="AD2001" s="33">
        <v>0</v>
      </c>
      <c r="AE2001" s="33">
        <v>0</v>
      </c>
      <c r="AF2001" s="33">
        <v>0</v>
      </c>
      <c r="AG2001" s="33">
        <v>0</v>
      </c>
      <c r="AH2001" s="33">
        <v>0</v>
      </c>
      <c r="AI2001" s="33">
        <v>18.610863636363373</v>
      </c>
    </row>
    <row r="2002" spans="1:35" x14ac:dyDescent="0.2">
      <c r="A2002" t="s">
        <v>390</v>
      </c>
      <c r="B2002" s="12"/>
      <c r="C2002" s="15"/>
      <c r="D2002" s="13"/>
      <c r="E2002" s="12"/>
      <c r="F2002" s="14"/>
      <c r="G2002" s="15"/>
      <c r="H2002" s="34"/>
      <c r="I2002" s="34"/>
      <c r="J2002" s="34"/>
      <c r="K2002" s="34"/>
      <c r="L2002" s="34"/>
      <c r="M2002" s="34"/>
      <c r="N2002" s="34"/>
      <c r="O2002" s="34"/>
      <c r="P2002" s="34"/>
      <c r="Q2002" s="34"/>
      <c r="R2002" s="34"/>
      <c r="S2002" s="34"/>
      <c r="T2002" s="34"/>
      <c r="U2002" s="34"/>
      <c r="V2002" s="34"/>
      <c r="W2002" s="34"/>
      <c r="X2002" s="34"/>
      <c r="Y2002" s="34"/>
      <c r="Z2002" s="34"/>
      <c r="AA2002" s="34"/>
      <c r="AB2002" s="34"/>
      <c r="AC2002" s="34"/>
      <c r="AD2002" s="34"/>
      <c r="AE2002" s="34"/>
      <c r="AF2002" s="34"/>
      <c r="AG2002" s="34"/>
      <c r="AH2002" s="34"/>
      <c r="AI2002" s="34"/>
    </row>
    <row r="2003" spans="1:35" ht="24" x14ac:dyDescent="0.2">
      <c r="A2003" t="s">
        <v>390</v>
      </c>
      <c r="B2003" s="9" t="str">
        <f>D2003</f>
        <v>DIPHENHYDRAMINE HCL INJECTIO</v>
      </c>
      <c r="C2003" s="1" t="s">
        <v>362</v>
      </c>
      <c r="D2003" s="9" t="s">
        <v>363</v>
      </c>
      <c r="E2003" t="s">
        <v>171</v>
      </c>
      <c r="F2003" s="10">
        <v>16</v>
      </c>
      <c r="G2003" s="28">
        <v>11.274108510638259</v>
      </c>
      <c r="H2003" s="33">
        <v>0</v>
      </c>
      <c r="I2003" s="33">
        <v>0</v>
      </c>
      <c r="J2003" s="33">
        <v>13.620829787233994</v>
      </c>
      <c r="K2003" s="33">
        <v>0</v>
      </c>
      <c r="L2003" s="33">
        <v>0</v>
      </c>
      <c r="M2003" s="33">
        <v>0</v>
      </c>
      <c r="N2003" s="33">
        <v>9.8135617021276236</v>
      </c>
      <c r="O2003" s="33">
        <v>11.07718085106379</v>
      </c>
      <c r="P2003" s="33">
        <v>10.469987234042517</v>
      </c>
      <c r="Q2003" s="33">
        <v>10.469987234042517</v>
      </c>
      <c r="R2003" s="33">
        <v>12.094640425531871</v>
      </c>
      <c r="S2003" s="33">
        <v>11.963355319148894</v>
      </c>
      <c r="T2003" s="33">
        <v>11.07718085106379</v>
      </c>
      <c r="U2003" s="33">
        <v>9.8135617021276236</v>
      </c>
      <c r="V2003" s="33">
        <v>10.666914893616983</v>
      </c>
      <c r="W2003" s="33">
        <v>0</v>
      </c>
      <c r="X2003" s="33">
        <v>13.062868085106338</v>
      </c>
      <c r="Y2003" s="33">
        <v>0</v>
      </c>
      <c r="Z2003" s="33">
        <v>0</v>
      </c>
      <c r="AA2003" s="33">
        <v>0</v>
      </c>
      <c r="AB2003" s="33">
        <v>0</v>
      </c>
      <c r="AC2003" s="33">
        <v>13.128510638297826</v>
      </c>
      <c r="AD2003" s="33">
        <v>0</v>
      </c>
      <c r="AE2003" s="33">
        <v>0</v>
      </c>
      <c r="AF2003" s="33">
        <v>0</v>
      </c>
      <c r="AG2003" s="33">
        <v>0</v>
      </c>
      <c r="AH2003" s="33">
        <v>0</v>
      </c>
      <c r="AI2003" s="33">
        <v>13.620829787233994</v>
      </c>
    </row>
    <row r="2004" spans="1:35" x14ac:dyDescent="0.2">
      <c r="A2004" t="s">
        <v>390</v>
      </c>
      <c r="B2004" s="12"/>
      <c r="C2004" s="15"/>
      <c r="D2004" s="13"/>
      <c r="E2004" s="12"/>
      <c r="F2004" s="14"/>
      <c r="G2004" s="15"/>
      <c r="H2004" s="34"/>
      <c r="I2004" s="34"/>
      <c r="J2004" s="34"/>
      <c r="K2004" s="34"/>
      <c r="L2004" s="34"/>
      <c r="M2004" s="34"/>
      <c r="N2004" s="34"/>
      <c r="O2004" s="34"/>
      <c r="P2004" s="34"/>
      <c r="Q2004" s="34"/>
      <c r="R2004" s="34"/>
      <c r="S2004" s="34"/>
      <c r="T2004" s="34"/>
      <c r="U2004" s="34"/>
      <c r="V2004" s="34"/>
      <c r="W2004" s="34"/>
      <c r="X2004" s="34"/>
      <c r="Y2004" s="34"/>
      <c r="Z2004" s="34"/>
      <c r="AA2004" s="34"/>
      <c r="AB2004" s="34"/>
      <c r="AC2004" s="34"/>
      <c r="AD2004" s="34"/>
      <c r="AE2004" s="34"/>
      <c r="AF2004" s="34"/>
      <c r="AG2004" s="34"/>
      <c r="AH2004" s="34"/>
      <c r="AI2004" s="34"/>
    </row>
    <row r="2005" spans="1:35" x14ac:dyDescent="0.2">
      <c r="A2005" t="s">
        <v>390</v>
      </c>
      <c r="B2005" s="9" t="str">
        <f>D2005</f>
        <v>INJ HEPARIN SODIUM PER 10 U</v>
      </c>
      <c r="C2005" s="1" t="s">
        <v>364</v>
      </c>
      <c r="D2005" s="9" t="s">
        <v>365</v>
      </c>
      <c r="E2005" t="s">
        <v>171</v>
      </c>
      <c r="F2005" s="10">
        <v>15</v>
      </c>
      <c r="G2005" s="28">
        <v>10.548548919949303</v>
      </c>
      <c r="H2005" s="33">
        <v>0</v>
      </c>
      <c r="I2005" s="33">
        <v>0</v>
      </c>
      <c r="J2005" s="33">
        <v>12.74424396442201</v>
      </c>
      <c r="K2005" s="33">
        <v>0</v>
      </c>
      <c r="L2005" s="33">
        <v>0</v>
      </c>
      <c r="M2005" s="33">
        <v>0</v>
      </c>
      <c r="N2005" s="33">
        <v>9.1819974587040498</v>
      </c>
      <c r="O2005" s="33">
        <v>10.364294790343202</v>
      </c>
      <c r="P2005" s="33">
        <v>9.7961778907243886</v>
      </c>
      <c r="Q2005" s="33">
        <v>9.7961778907243886</v>
      </c>
      <c r="R2005" s="33">
        <v>11.316274459974725</v>
      </c>
      <c r="S2005" s="33">
        <v>11.193438373570658</v>
      </c>
      <c r="T2005" s="33">
        <v>10.364294790343202</v>
      </c>
      <c r="U2005" s="33">
        <v>9.1819974587040498</v>
      </c>
      <c r="V2005" s="33">
        <v>9.9804320203304897</v>
      </c>
      <c r="W2005" s="33">
        <v>0</v>
      </c>
      <c r="X2005" s="33">
        <v>12.222190597204724</v>
      </c>
      <c r="Y2005" s="33">
        <v>0</v>
      </c>
      <c r="Z2005" s="33">
        <v>0</v>
      </c>
      <c r="AA2005" s="33">
        <v>0</v>
      </c>
      <c r="AB2005" s="33">
        <v>0</v>
      </c>
      <c r="AC2005" s="33">
        <v>12.283608640406758</v>
      </c>
      <c r="AD2005" s="33">
        <v>0</v>
      </c>
      <c r="AE2005" s="33">
        <v>0</v>
      </c>
      <c r="AF2005" s="33">
        <v>0</v>
      </c>
      <c r="AG2005" s="33">
        <v>0</v>
      </c>
      <c r="AH2005" s="33">
        <v>0</v>
      </c>
      <c r="AI2005" s="33">
        <v>12.74424396442201</v>
      </c>
    </row>
    <row r="2006" spans="1:35" x14ac:dyDescent="0.2">
      <c r="A2006" t="s">
        <v>390</v>
      </c>
      <c r="B2006" s="12"/>
      <c r="C2006" s="15"/>
      <c r="D2006" s="13"/>
      <c r="E2006" s="12"/>
      <c r="F2006" s="14"/>
      <c r="G2006" s="15"/>
      <c r="H2006" s="34"/>
      <c r="I2006" s="34"/>
      <c r="J2006" s="34"/>
      <c r="K2006" s="34"/>
      <c r="L2006" s="34"/>
      <c r="M2006" s="34"/>
      <c r="N2006" s="34"/>
      <c r="O2006" s="34"/>
      <c r="P2006" s="34"/>
      <c r="Q2006" s="34"/>
      <c r="R2006" s="34"/>
      <c r="S2006" s="34"/>
      <c r="T2006" s="34"/>
      <c r="U2006" s="34"/>
      <c r="V2006" s="34"/>
      <c r="W2006" s="34"/>
      <c r="X2006" s="34"/>
      <c r="Y2006" s="34"/>
      <c r="Z2006" s="34"/>
      <c r="AA2006" s="34"/>
      <c r="AB2006" s="34"/>
      <c r="AC2006" s="34"/>
      <c r="AD2006" s="34"/>
      <c r="AE2006" s="34"/>
      <c r="AF2006" s="34"/>
      <c r="AG2006" s="34"/>
      <c r="AH2006" s="34"/>
      <c r="AI2006" s="34"/>
    </row>
    <row r="2007" spans="1:35" x14ac:dyDescent="0.2">
      <c r="A2007" t="s">
        <v>390</v>
      </c>
      <c r="B2007" s="9" t="str">
        <f>D2007</f>
        <v>KETOROLAC TROMETHAMINE INJ</v>
      </c>
      <c r="C2007" s="1" t="s">
        <v>366</v>
      </c>
      <c r="D2007" s="9" t="s">
        <v>367</v>
      </c>
      <c r="E2007" t="s">
        <v>171</v>
      </c>
      <c r="F2007" s="10">
        <v>19</v>
      </c>
      <c r="G2007" s="28">
        <v>13.06187438752784</v>
      </c>
      <c r="H2007" s="33">
        <v>0</v>
      </c>
      <c r="I2007" s="33">
        <v>0</v>
      </c>
      <c r="J2007" s="33">
        <v>15.780721603563473</v>
      </c>
      <c r="K2007" s="33">
        <v>0</v>
      </c>
      <c r="L2007" s="33">
        <v>0</v>
      </c>
      <c r="M2007" s="33">
        <v>0</v>
      </c>
      <c r="N2007" s="33">
        <v>11.369724721603562</v>
      </c>
      <c r="O2007" s="33">
        <v>12.833719376391983</v>
      </c>
      <c r="P2007" s="33">
        <v>12.130241425389755</v>
      </c>
      <c r="Q2007" s="33">
        <v>12.130241425389755</v>
      </c>
      <c r="R2007" s="33">
        <v>14.012520267260578</v>
      </c>
      <c r="S2007" s="33">
        <v>13.860416926503341</v>
      </c>
      <c r="T2007" s="33">
        <v>12.833719376391983</v>
      </c>
      <c r="U2007" s="33">
        <v>11.369724721603562</v>
      </c>
      <c r="V2007" s="33">
        <v>12.358396436525613</v>
      </c>
      <c r="W2007" s="33">
        <v>0</v>
      </c>
      <c r="X2007" s="33">
        <v>15.134282405345212</v>
      </c>
      <c r="Y2007" s="33">
        <v>0</v>
      </c>
      <c r="Z2007" s="33">
        <v>0</v>
      </c>
      <c r="AA2007" s="33">
        <v>0</v>
      </c>
      <c r="AB2007" s="33">
        <v>0</v>
      </c>
      <c r="AC2007" s="33">
        <v>15.21033407572383</v>
      </c>
      <c r="AD2007" s="33">
        <v>0</v>
      </c>
      <c r="AE2007" s="33">
        <v>0</v>
      </c>
      <c r="AF2007" s="33">
        <v>0</v>
      </c>
      <c r="AG2007" s="33">
        <v>0</v>
      </c>
      <c r="AH2007" s="33">
        <v>0</v>
      </c>
      <c r="AI2007" s="33">
        <v>15.780721603563473</v>
      </c>
    </row>
    <row r="2008" spans="1:35" x14ac:dyDescent="0.2">
      <c r="A2008" t="s">
        <v>390</v>
      </c>
      <c r="B2008" s="12"/>
      <c r="C2008" s="15"/>
      <c r="D2008" s="13"/>
      <c r="E2008" s="12"/>
      <c r="F2008" s="14"/>
      <c r="G2008" s="15"/>
      <c r="H2008" s="34"/>
      <c r="I2008" s="34"/>
      <c r="J2008" s="34"/>
      <c r="K2008" s="34"/>
      <c r="L2008" s="34"/>
      <c r="M2008" s="34"/>
      <c r="N2008" s="34"/>
      <c r="O2008" s="34"/>
      <c r="P2008" s="34"/>
      <c r="Q2008" s="34"/>
      <c r="R2008" s="34"/>
      <c r="S2008" s="34"/>
      <c r="T2008" s="34"/>
      <c r="U2008" s="34"/>
      <c r="V2008" s="34"/>
      <c r="W2008" s="34"/>
      <c r="X2008" s="34"/>
      <c r="Y2008" s="34"/>
      <c r="Z2008" s="34"/>
      <c r="AA2008" s="34"/>
      <c r="AB2008" s="34"/>
      <c r="AC2008" s="34"/>
      <c r="AD2008" s="34"/>
      <c r="AE2008" s="34"/>
      <c r="AF2008" s="34"/>
      <c r="AG2008" s="34"/>
      <c r="AH2008" s="34"/>
      <c r="AI2008" s="34"/>
    </row>
    <row r="2009" spans="1:35" ht="24" x14ac:dyDescent="0.2">
      <c r="A2009" t="s">
        <v>390</v>
      </c>
      <c r="B2009" s="9" t="str">
        <f>D2009</f>
        <v>INJ MIDAZOLAM HYDROCHLORIDE</v>
      </c>
      <c r="C2009" s="1" t="s">
        <v>368</v>
      </c>
      <c r="D2009" s="9" t="s">
        <v>369</v>
      </c>
      <c r="E2009" t="s">
        <v>171</v>
      </c>
      <c r="F2009" s="10">
        <v>16</v>
      </c>
      <c r="G2009" s="28">
        <v>11.323563706563757</v>
      </c>
      <c r="H2009" s="33">
        <v>0</v>
      </c>
      <c r="I2009" s="33">
        <v>0</v>
      </c>
      <c r="J2009" s="33">
        <v>13.680579150579209</v>
      </c>
      <c r="K2009" s="33">
        <v>0</v>
      </c>
      <c r="L2009" s="33">
        <v>0</v>
      </c>
      <c r="M2009" s="33">
        <v>0</v>
      </c>
      <c r="N2009" s="33">
        <v>9.8566100386100803</v>
      </c>
      <c r="O2009" s="33">
        <v>11.12577220077225</v>
      </c>
      <c r="P2009" s="33">
        <v>10.515915057915104</v>
      </c>
      <c r="Q2009" s="33">
        <v>10.515915057915104</v>
      </c>
      <c r="R2009" s="33">
        <v>12.147694980695034</v>
      </c>
      <c r="S2009" s="33">
        <v>12.015833976834029</v>
      </c>
      <c r="T2009" s="33">
        <v>11.12577220077225</v>
      </c>
      <c r="U2009" s="33">
        <v>9.8566100386100803</v>
      </c>
      <c r="V2009" s="33">
        <v>10.71370656370661</v>
      </c>
      <c r="W2009" s="33">
        <v>0</v>
      </c>
      <c r="X2009" s="33">
        <v>13.120169884169941</v>
      </c>
      <c r="Y2009" s="33">
        <v>0</v>
      </c>
      <c r="Z2009" s="33">
        <v>0</v>
      </c>
      <c r="AA2009" s="33">
        <v>0</v>
      </c>
      <c r="AB2009" s="33">
        <v>0</v>
      </c>
      <c r="AC2009" s="33">
        <v>13.186100386100444</v>
      </c>
      <c r="AD2009" s="33">
        <v>0</v>
      </c>
      <c r="AE2009" s="33">
        <v>0</v>
      </c>
      <c r="AF2009" s="33">
        <v>0</v>
      </c>
      <c r="AG2009" s="33">
        <v>0</v>
      </c>
      <c r="AH2009" s="33">
        <v>0</v>
      </c>
      <c r="AI2009" s="33">
        <v>13.680579150579209</v>
      </c>
    </row>
    <row r="2010" spans="1:35" x14ac:dyDescent="0.2">
      <c r="A2010" t="s">
        <v>390</v>
      </c>
      <c r="B2010" s="12"/>
      <c r="C2010" s="15"/>
      <c r="D2010" s="13"/>
      <c r="E2010" s="12"/>
      <c r="F2010" s="14"/>
      <c r="G2010" s="15"/>
      <c r="H2010" s="34"/>
      <c r="I2010" s="34"/>
      <c r="J2010" s="34"/>
      <c r="K2010" s="34"/>
      <c r="L2010" s="34"/>
      <c r="M2010" s="34"/>
      <c r="N2010" s="34"/>
      <c r="O2010" s="34"/>
      <c r="P2010" s="34"/>
      <c r="Q2010" s="34"/>
      <c r="R2010" s="34"/>
      <c r="S2010" s="34"/>
      <c r="T2010" s="34"/>
      <c r="U2010" s="34"/>
      <c r="V2010" s="34"/>
      <c r="W2010" s="34"/>
      <c r="X2010" s="34"/>
      <c r="Y2010" s="34"/>
      <c r="Z2010" s="34"/>
      <c r="AA2010" s="34"/>
      <c r="AB2010" s="34"/>
      <c r="AC2010" s="34"/>
      <c r="AD2010" s="34"/>
      <c r="AE2010" s="34"/>
      <c r="AF2010" s="34"/>
      <c r="AG2010" s="34"/>
      <c r="AH2010" s="34"/>
      <c r="AI2010" s="34"/>
    </row>
    <row r="2011" spans="1:35" x14ac:dyDescent="0.2">
      <c r="A2011" t="s">
        <v>390</v>
      </c>
      <c r="B2011" s="9" t="str">
        <f>D2011</f>
        <v>MORPHINE SULFATE INJECTION</v>
      </c>
      <c r="C2011" s="1" t="s">
        <v>370</v>
      </c>
      <c r="D2011" s="9" t="s">
        <v>371</v>
      </c>
      <c r="E2011" t="s">
        <v>171</v>
      </c>
      <c r="F2011" s="10">
        <v>37</v>
      </c>
      <c r="G2011" s="28">
        <v>25.302123831242909</v>
      </c>
      <c r="H2011" s="33">
        <v>0</v>
      </c>
      <c r="I2011" s="33">
        <v>0</v>
      </c>
      <c r="J2011" s="33">
        <v>30.568795895096958</v>
      </c>
      <c r="K2011" s="33">
        <v>0</v>
      </c>
      <c r="L2011" s="33">
        <v>0</v>
      </c>
      <c r="M2011" s="33">
        <v>0</v>
      </c>
      <c r="N2011" s="33">
        <v>22.024264994298772</v>
      </c>
      <c r="O2011" s="33">
        <v>24.860165336374035</v>
      </c>
      <c r="P2011" s="33">
        <v>23.497459977195014</v>
      </c>
      <c r="Q2011" s="33">
        <v>23.497459977195014</v>
      </c>
      <c r="R2011" s="33">
        <v>27.143617559863205</v>
      </c>
      <c r="S2011" s="33">
        <v>26.848978563283957</v>
      </c>
      <c r="T2011" s="33">
        <v>24.860165336374035</v>
      </c>
      <c r="U2011" s="33">
        <v>22.024264994298772</v>
      </c>
      <c r="V2011" s="33">
        <v>23.939418472063885</v>
      </c>
      <c r="W2011" s="33">
        <v>0</v>
      </c>
      <c r="X2011" s="33">
        <v>29.316580159635159</v>
      </c>
      <c r="Y2011" s="33">
        <v>0</v>
      </c>
      <c r="Z2011" s="33">
        <v>0</v>
      </c>
      <c r="AA2011" s="33">
        <v>0</v>
      </c>
      <c r="AB2011" s="33">
        <v>0</v>
      </c>
      <c r="AC2011" s="33">
        <v>29.463899657924784</v>
      </c>
      <c r="AD2011" s="33">
        <v>0</v>
      </c>
      <c r="AE2011" s="33">
        <v>0</v>
      </c>
      <c r="AF2011" s="33">
        <v>0</v>
      </c>
      <c r="AG2011" s="33">
        <v>0</v>
      </c>
      <c r="AH2011" s="33">
        <v>0</v>
      </c>
      <c r="AI2011" s="33">
        <v>30.568795895096958</v>
      </c>
    </row>
    <row r="2012" spans="1:35" x14ac:dyDescent="0.2">
      <c r="A2012" t="s">
        <v>390</v>
      </c>
      <c r="B2012" s="12"/>
      <c r="C2012" s="15"/>
      <c r="D2012" s="13"/>
      <c r="E2012" s="12"/>
      <c r="F2012" s="14"/>
      <c r="G2012" s="15"/>
      <c r="H2012" s="34"/>
      <c r="I2012" s="34"/>
      <c r="J2012" s="34"/>
      <c r="K2012" s="34"/>
      <c r="L2012" s="34"/>
      <c r="M2012" s="34"/>
      <c r="N2012" s="34"/>
      <c r="O2012" s="34"/>
      <c r="P2012" s="34"/>
      <c r="Q2012" s="34"/>
      <c r="R2012" s="34"/>
      <c r="S2012" s="34"/>
      <c r="T2012" s="34"/>
      <c r="U2012" s="34"/>
      <c r="V2012" s="34"/>
      <c r="W2012" s="34"/>
      <c r="X2012" s="34"/>
      <c r="Y2012" s="34"/>
      <c r="Z2012" s="34"/>
      <c r="AA2012" s="34"/>
      <c r="AB2012" s="34"/>
      <c r="AC2012" s="34"/>
      <c r="AD2012" s="34"/>
      <c r="AE2012" s="34"/>
      <c r="AF2012" s="34"/>
      <c r="AG2012" s="34"/>
      <c r="AH2012" s="34"/>
      <c r="AI2012" s="34"/>
    </row>
    <row r="2013" spans="1:35" x14ac:dyDescent="0.2">
      <c r="A2013" t="s">
        <v>390</v>
      </c>
      <c r="B2013" s="9" t="str">
        <f>D2013</f>
        <v>ONDANSETRON HCL INJECTION</v>
      </c>
      <c r="C2013" s="1" t="s">
        <v>372</v>
      </c>
      <c r="D2013" s="9" t="s">
        <v>373</v>
      </c>
      <c r="E2013" t="s">
        <v>171</v>
      </c>
      <c r="F2013" s="10">
        <v>14</v>
      </c>
      <c r="G2013" s="28">
        <v>9.4119000000000241</v>
      </c>
      <c r="H2013" s="33">
        <v>0</v>
      </c>
      <c r="I2013" s="33">
        <v>0</v>
      </c>
      <c r="J2013" s="33">
        <v>11.371000000000027</v>
      </c>
      <c r="K2013" s="33">
        <v>0</v>
      </c>
      <c r="L2013" s="33">
        <v>0</v>
      </c>
      <c r="M2013" s="33">
        <v>0</v>
      </c>
      <c r="N2013" s="33">
        <v>8.1926000000000201</v>
      </c>
      <c r="O2013" s="33">
        <v>9.2475000000000236</v>
      </c>
      <c r="P2013" s="33">
        <v>8.7406000000000219</v>
      </c>
      <c r="Q2013" s="33">
        <v>8.7406000000000219</v>
      </c>
      <c r="R2013" s="33">
        <v>10.096900000000025</v>
      </c>
      <c r="S2013" s="33">
        <v>9.9873000000000243</v>
      </c>
      <c r="T2013" s="33">
        <v>9.2475000000000236</v>
      </c>
      <c r="U2013" s="33">
        <v>8.1926000000000201</v>
      </c>
      <c r="V2013" s="33">
        <v>8.9050000000000225</v>
      </c>
      <c r="W2013" s="33">
        <v>0</v>
      </c>
      <c r="X2013" s="33">
        <v>10.905200000000027</v>
      </c>
      <c r="Y2013" s="33">
        <v>0</v>
      </c>
      <c r="Z2013" s="33">
        <v>0</v>
      </c>
      <c r="AA2013" s="33">
        <v>0</v>
      </c>
      <c r="AB2013" s="33">
        <v>0</v>
      </c>
      <c r="AC2013" s="33">
        <v>10.960000000000027</v>
      </c>
      <c r="AD2013" s="33">
        <v>0</v>
      </c>
      <c r="AE2013" s="33">
        <v>0</v>
      </c>
      <c r="AF2013" s="33">
        <v>0</v>
      </c>
      <c r="AG2013" s="33">
        <v>0</v>
      </c>
      <c r="AH2013" s="33">
        <v>0</v>
      </c>
      <c r="AI2013" s="33">
        <v>11.371000000000027</v>
      </c>
    </row>
    <row r="2014" spans="1:35" x14ac:dyDescent="0.2">
      <c r="A2014" t="s">
        <v>390</v>
      </c>
      <c r="B2014" s="12"/>
      <c r="C2014" s="15"/>
      <c r="D2014" s="13"/>
      <c r="E2014" s="12"/>
      <c r="F2014" s="14"/>
      <c r="G2014" s="15"/>
      <c r="H2014" s="34"/>
      <c r="I2014" s="34"/>
      <c r="J2014" s="34"/>
      <c r="K2014" s="34"/>
      <c r="L2014" s="34"/>
      <c r="M2014" s="34"/>
      <c r="N2014" s="34"/>
      <c r="O2014" s="34"/>
      <c r="P2014" s="34"/>
      <c r="Q2014" s="34"/>
      <c r="R2014" s="34"/>
      <c r="S2014" s="34"/>
      <c r="T2014" s="34"/>
      <c r="U2014" s="34"/>
      <c r="V2014" s="34"/>
      <c r="W2014" s="34"/>
      <c r="X2014" s="34"/>
      <c r="Y2014" s="34"/>
      <c r="Z2014" s="34"/>
      <c r="AA2014" s="34"/>
      <c r="AB2014" s="34"/>
      <c r="AC2014" s="34"/>
      <c r="AD2014" s="34"/>
      <c r="AE2014" s="34"/>
      <c r="AF2014" s="34"/>
      <c r="AG2014" s="34"/>
      <c r="AH2014" s="34"/>
      <c r="AI2014" s="34"/>
    </row>
    <row r="2015" spans="1:35" x14ac:dyDescent="0.2">
      <c r="A2015" t="s">
        <v>390</v>
      </c>
      <c r="B2015" s="9" t="str">
        <f>D2015</f>
        <v>FENTANYL CITRATE INJECTION</v>
      </c>
      <c r="C2015" s="1" t="s">
        <v>374</v>
      </c>
      <c r="D2015" s="9" t="s">
        <v>375</v>
      </c>
      <c r="E2015" t="s">
        <v>171</v>
      </c>
      <c r="F2015" s="10">
        <v>13</v>
      </c>
      <c r="G2015" s="28">
        <v>8.8991133466135022</v>
      </c>
      <c r="H2015" s="33">
        <v>0</v>
      </c>
      <c r="I2015" s="33">
        <v>0</v>
      </c>
      <c r="J2015" s="33">
        <v>10.751476095617475</v>
      </c>
      <c r="K2015" s="33">
        <v>0</v>
      </c>
      <c r="L2015" s="33">
        <v>0</v>
      </c>
      <c r="M2015" s="33">
        <v>0</v>
      </c>
      <c r="N2015" s="33">
        <v>7.7462442231075306</v>
      </c>
      <c r="O2015" s="33">
        <v>8.7436703187250568</v>
      </c>
      <c r="P2015" s="33">
        <v>8.2643876494023498</v>
      </c>
      <c r="Q2015" s="33">
        <v>8.2643876494023498</v>
      </c>
      <c r="R2015" s="33">
        <v>9.5467926294820238</v>
      </c>
      <c r="S2015" s="33">
        <v>9.4431639442230608</v>
      </c>
      <c r="T2015" s="33">
        <v>8.7436703187250568</v>
      </c>
      <c r="U2015" s="33">
        <v>7.7462442231075306</v>
      </c>
      <c r="V2015" s="33">
        <v>8.4198306772907952</v>
      </c>
      <c r="W2015" s="33">
        <v>0</v>
      </c>
      <c r="X2015" s="33">
        <v>10.311054183266881</v>
      </c>
      <c r="Y2015" s="33">
        <v>0</v>
      </c>
      <c r="Z2015" s="33">
        <v>0</v>
      </c>
      <c r="AA2015" s="33">
        <v>0</v>
      </c>
      <c r="AB2015" s="33">
        <v>0</v>
      </c>
      <c r="AC2015" s="33">
        <v>10.362868525896364</v>
      </c>
      <c r="AD2015" s="33">
        <v>0</v>
      </c>
      <c r="AE2015" s="33">
        <v>0</v>
      </c>
      <c r="AF2015" s="33">
        <v>0</v>
      </c>
      <c r="AG2015" s="33">
        <v>0</v>
      </c>
      <c r="AH2015" s="33">
        <v>0</v>
      </c>
      <c r="AI2015" s="33">
        <v>10.751476095617475</v>
      </c>
    </row>
    <row r="2016" spans="1:35" x14ac:dyDescent="0.2">
      <c r="A2016" t="s">
        <v>390</v>
      </c>
      <c r="B2016" s="12"/>
      <c r="C2016" s="15"/>
      <c r="D2016" s="13"/>
      <c r="E2016" s="12"/>
      <c r="F2016" s="14"/>
      <c r="G2016" s="15"/>
      <c r="H2016" s="34"/>
      <c r="I2016" s="34"/>
      <c r="J2016" s="34"/>
      <c r="K2016" s="34"/>
      <c r="L2016" s="34"/>
      <c r="M2016" s="34"/>
      <c r="N2016" s="34"/>
      <c r="O2016" s="34"/>
      <c r="P2016" s="34"/>
      <c r="Q2016" s="34"/>
      <c r="R2016" s="34"/>
      <c r="S2016" s="34"/>
      <c r="T2016" s="34"/>
      <c r="U2016" s="34"/>
      <c r="V2016" s="34"/>
      <c r="W2016" s="34"/>
      <c r="X2016" s="34"/>
      <c r="Y2016" s="34"/>
      <c r="Z2016" s="34"/>
      <c r="AA2016" s="34"/>
      <c r="AB2016" s="34"/>
      <c r="AC2016" s="34"/>
      <c r="AD2016" s="34"/>
      <c r="AE2016" s="34"/>
      <c r="AF2016" s="34"/>
      <c r="AG2016" s="34"/>
      <c r="AH2016" s="34"/>
      <c r="AI2016" s="34"/>
    </row>
    <row r="2017" spans="1:35" x14ac:dyDescent="0.2">
      <c r="A2017" t="s">
        <v>390</v>
      </c>
      <c r="B2017" s="9" t="str">
        <f>D2017</f>
        <v>TRIAMCINOLONE ACET INJ NOS</v>
      </c>
      <c r="C2017" s="1" t="s">
        <v>376</v>
      </c>
      <c r="D2017" s="9" t="s">
        <v>377</v>
      </c>
      <c r="E2017" t="s">
        <v>171</v>
      </c>
      <c r="F2017" s="10">
        <v>45</v>
      </c>
      <c r="G2017" s="28">
        <v>30.915000000000003</v>
      </c>
      <c r="H2017" s="33">
        <v>0</v>
      </c>
      <c r="I2017" s="33">
        <v>0</v>
      </c>
      <c r="J2017" s="33">
        <v>37.35</v>
      </c>
      <c r="K2017" s="33">
        <v>0</v>
      </c>
      <c r="L2017" s="33">
        <v>0</v>
      </c>
      <c r="M2017" s="33">
        <v>0</v>
      </c>
      <c r="N2017" s="33">
        <v>26.91</v>
      </c>
      <c r="O2017" s="33">
        <v>30.375000000000004</v>
      </c>
      <c r="P2017" s="33">
        <v>28.71</v>
      </c>
      <c r="Q2017" s="33">
        <v>28.71</v>
      </c>
      <c r="R2017" s="33">
        <v>33.164999999999999</v>
      </c>
      <c r="S2017" s="33">
        <v>32.805</v>
      </c>
      <c r="T2017" s="33">
        <v>30.375000000000004</v>
      </c>
      <c r="U2017" s="33">
        <v>26.91</v>
      </c>
      <c r="V2017" s="33">
        <v>29.25</v>
      </c>
      <c r="W2017" s="33">
        <v>0</v>
      </c>
      <c r="X2017" s="33">
        <v>35.82</v>
      </c>
      <c r="Y2017" s="33">
        <v>0</v>
      </c>
      <c r="Z2017" s="33">
        <v>0</v>
      </c>
      <c r="AA2017" s="33">
        <v>0</v>
      </c>
      <c r="AB2017" s="33">
        <v>0</v>
      </c>
      <c r="AC2017" s="33">
        <v>36</v>
      </c>
      <c r="AD2017" s="33">
        <v>0</v>
      </c>
      <c r="AE2017" s="33">
        <v>0</v>
      </c>
      <c r="AF2017" s="33">
        <v>0</v>
      </c>
      <c r="AG2017" s="33">
        <v>0</v>
      </c>
      <c r="AH2017" s="33">
        <v>0</v>
      </c>
      <c r="AI2017" s="33">
        <v>37.35</v>
      </c>
    </row>
    <row r="2018" spans="1:35" x14ac:dyDescent="0.2">
      <c r="A2018" t="s">
        <v>390</v>
      </c>
      <c r="B2018" s="12"/>
      <c r="C2018" s="15"/>
      <c r="D2018" s="13"/>
      <c r="E2018" s="12"/>
      <c r="F2018" s="14"/>
      <c r="G2018" s="15"/>
      <c r="H2018" s="34"/>
      <c r="I2018" s="34"/>
      <c r="J2018" s="34"/>
      <c r="K2018" s="34"/>
      <c r="L2018" s="34"/>
      <c r="M2018" s="34"/>
      <c r="N2018" s="34"/>
      <c r="O2018" s="34"/>
      <c r="P2018" s="34"/>
      <c r="Q2018" s="34"/>
      <c r="R2018" s="34"/>
      <c r="S2018" s="34"/>
      <c r="T2018" s="34"/>
      <c r="U2018" s="34"/>
      <c r="V2018" s="34"/>
      <c r="W2018" s="34"/>
      <c r="X2018" s="34"/>
      <c r="Y2018" s="34"/>
      <c r="Z2018" s="34"/>
      <c r="AA2018" s="34"/>
      <c r="AB2018" s="34"/>
      <c r="AC2018" s="34"/>
      <c r="AD2018" s="34"/>
      <c r="AE2018" s="34"/>
      <c r="AF2018" s="34"/>
      <c r="AG2018" s="34"/>
      <c r="AH2018" s="34"/>
      <c r="AI2018" s="34"/>
    </row>
    <row r="2019" spans="1:35" x14ac:dyDescent="0.2">
      <c r="A2019" t="s">
        <v>390</v>
      </c>
      <c r="B2019" s="9" t="str">
        <f>D2019</f>
        <v>RBC LEUKOCYTES REDUCED</v>
      </c>
      <c r="C2019" s="1" t="s">
        <v>378</v>
      </c>
      <c r="D2019" s="9" t="s">
        <v>379</v>
      </c>
      <c r="E2019" t="s">
        <v>171</v>
      </c>
      <c r="F2019" s="10">
        <v>900</v>
      </c>
      <c r="G2019" s="28">
        <v>618.30000000000007</v>
      </c>
      <c r="H2019" s="33">
        <v>540</v>
      </c>
      <c r="I2019" s="33">
        <v>89.61</v>
      </c>
      <c r="J2019" s="33">
        <v>747</v>
      </c>
      <c r="K2019" s="33">
        <v>181.64160000000001</v>
      </c>
      <c r="L2019" s="33">
        <v>181.64160000000001</v>
      </c>
      <c r="M2019" s="33">
        <v>272.4624</v>
      </c>
      <c r="N2019" s="33">
        <v>538.19999999999993</v>
      </c>
      <c r="O2019" s="33">
        <v>607.5</v>
      </c>
      <c r="P2019" s="33">
        <v>232.6996</v>
      </c>
      <c r="Q2019" s="33">
        <v>232.6996</v>
      </c>
      <c r="R2019" s="33">
        <v>663.3</v>
      </c>
      <c r="S2019" s="33">
        <v>656.1</v>
      </c>
      <c r="T2019" s="33">
        <v>607.5</v>
      </c>
      <c r="U2019" s="33">
        <v>538.19999999999993</v>
      </c>
      <c r="V2019" s="33">
        <v>585</v>
      </c>
      <c r="W2019" s="33">
        <v>181.64160000000001</v>
      </c>
      <c r="X2019" s="33">
        <v>716.40000000000009</v>
      </c>
      <c r="Y2019" s="33">
        <v>0</v>
      </c>
      <c r="Z2019" s="33">
        <v>181.64160000000001</v>
      </c>
      <c r="AA2019" s="33">
        <v>0</v>
      </c>
      <c r="AB2019" s="33">
        <v>181.64160000000001</v>
      </c>
      <c r="AC2019" s="33">
        <v>720</v>
      </c>
      <c r="AD2019" s="33">
        <v>88.74</v>
      </c>
      <c r="AE2019" s="33">
        <v>0</v>
      </c>
      <c r="AF2019" s="33">
        <v>181.64160000000001</v>
      </c>
      <c r="AG2019" s="33">
        <v>87</v>
      </c>
      <c r="AH2019" s="33">
        <v>0</v>
      </c>
      <c r="AI2019" s="33">
        <v>747</v>
      </c>
    </row>
    <row r="2020" spans="1:35" x14ac:dyDescent="0.2">
      <c r="A2020" t="s">
        <v>390</v>
      </c>
      <c r="B2020" s="12"/>
      <c r="C2020" s="15"/>
      <c r="D2020" s="13"/>
      <c r="E2020" s="12"/>
      <c r="F2020" s="14"/>
      <c r="G2020" s="15"/>
      <c r="H2020" s="34"/>
      <c r="I2020" s="34"/>
      <c r="J2020" s="34"/>
      <c r="K2020" s="34"/>
      <c r="L2020" s="34"/>
      <c r="M2020" s="34"/>
      <c r="N2020" s="34"/>
      <c r="O2020" s="34"/>
      <c r="P2020" s="34"/>
      <c r="Q2020" s="34"/>
      <c r="R2020" s="34"/>
      <c r="S2020" s="34"/>
      <c r="T2020" s="34"/>
      <c r="U2020" s="34"/>
      <c r="V2020" s="34"/>
      <c r="W2020" s="34"/>
      <c r="X2020" s="34"/>
      <c r="Y2020" s="34"/>
      <c r="Z2020" s="34"/>
      <c r="AA2020" s="34"/>
      <c r="AB2020" s="34"/>
      <c r="AC2020" s="34"/>
      <c r="AD2020" s="34"/>
      <c r="AE2020" s="34"/>
      <c r="AF2020" s="34"/>
      <c r="AG2020" s="34"/>
      <c r="AH2020" s="34"/>
      <c r="AI2020" s="34"/>
    </row>
    <row r="2021" spans="1:35" x14ac:dyDescent="0.2">
      <c r="A2021" t="s">
        <v>390</v>
      </c>
      <c r="B2021" s="9" t="str">
        <f>D2021</f>
        <v>APLIGRAF</v>
      </c>
      <c r="C2021" s="1" t="s">
        <v>380</v>
      </c>
      <c r="D2021" s="9" t="s">
        <v>381</v>
      </c>
      <c r="E2021" t="s">
        <v>171</v>
      </c>
      <c r="F2021" s="10">
        <v>223</v>
      </c>
      <c r="G2021" s="28">
        <v>152.92620000000022</v>
      </c>
      <c r="H2021" s="33">
        <v>133.56000000000017</v>
      </c>
      <c r="I2021" s="33">
        <v>0</v>
      </c>
      <c r="J2021" s="33">
        <v>184.75800000000024</v>
      </c>
      <c r="K2021" s="33">
        <v>0</v>
      </c>
      <c r="L2021" s="33">
        <v>0</v>
      </c>
      <c r="M2021" s="33">
        <v>0</v>
      </c>
      <c r="N2021" s="33">
        <v>133.11480000000017</v>
      </c>
      <c r="O2021" s="33">
        <v>150.25500000000022</v>
      </c>
      <c r="P2021" s="33">
        <v>142.0188000000002</v>
      </c>
      <c r="Q2021" s="33">
        <v>142.0188000000002</v>
      </c>
      <c r="R2021" s="33">
        <v>164.05620000000022</v>
      </c>
      <c r="S2021" s="33">
        <v>162.27540000000022</v>
      </c>
      <c r="T2021" s="33">
        <v>150.25500000000022</v>
      </c>
      <c r="U2021" s="33">
        <v>133.11480000000017</v>
      </c>
      <c r="V2021" s="33">
        <v>144.6900000000002</v>
      </c>
      <c r="W2021" s="33">
        <v>0</v>
      </c>
      <c r="X2021" s="33">
        <v>177.18960000000024</v>
      </c>
      <c r="Y2021" s="33">
        <v>0</v>
      </c>
      <c r="Z2021" s="33">
        <v>0</v>
      </c>
      <c r="AA2021" s="33">
        <v>0</v>
      </c>
      <c r="AB2021" s="33">
        <v>0</v>
      </c>
      <c r="AC2021" s="33">
        <v>178.08000000000027</v>
      </c>
      <c r="AD2021" s="33">
        <v>0</v>
      </c>
      <c r="AE2021" s="33">
        <v>0</v>
      </c>
      <c r="AF2021" s="33">
        <v>0</v>
      </c>
      <c r="AG2021" s="33">
        <v>0</v>
      </c>
      <c r="AH2021" s="33">
        <v>0</v>
      </c>
      <c r="AI2021" s="33">
        <v>184.75800000000024</v>
      </c>
    </row>
    <row r="2022" spans="1:35" x14ac:dyDescent="0.2">
      <c r="A2022" t="s">
        <v>390</v>
      </c>
      <c r="B2022" s="12"/>
      <c r="C2022" s="15"/>
      <c r="D2022" s="13"/>
      <c r="E2022" s="12"/>
      <c r="F2022" s="14"/>
      <c r="G2022" s="15"/>
      <c r="H2022" s="34"/>
      <c r="I2022" s="34"/>
      <c r="J2022" s="34"/>
      <c r="K2022" s="34"/>
      <c r="L2022" s="34"/>
      <c r="M2022" s="34"/>
      <c r="N2022" s="34"/>
      <c r="O2022" s="34"/>
      <c r="P2022" s="34"/>
      <c r="Q2022" s="34"/>
      <c r="R2022" s="34"/>
      <c r="S2022" s="34"/>
      <c r="T2022" s="34"/>
      <c r="U2022" s="34"/>
      <c r="V2022" s="34"/>
      <c r="W2022" s="34"/>
      <c r="X2022" s="34"/>
      <c r="Y2022" s="34"/>
      <c r="Z2022" s="34"/>
      <c r="AA2022" s="34"/>
      <c r="AB2022" s="34"/>
      <c r="AC2022" s="34"/>
      <c r="AD2022" s="34"/>
      <c r="AE2022" s="34"/>
      <c r="AF2022" s="34"/>
      <c r="AG2022" s="34"/>
      <c r="AH2022" s="34"/>
      <c r="AI2022" s="34"/>
    </row>
    <row r="2023" spans="1:35" x14ac:dyDescent="0.2">
      <c r="A2023" t="s">
        <v>390</v>
      </c>
      <c r="B2023" s="9" t="str">
        <f>D2023</f>
        <v>GRAFIX STRAVIX PRIME PL SQCM</v>
      </c>
      <c r="C2023" s="1" t="s">
        <v>382</v>
      </c>
      <c r="D2023" s="9" t="s">
        <v>383</v>
      </c>
      <c r="E2023" t="s">
        <v>171</v>
      </c>
      <c r="F2023" s="10">
        <v>457</v>
      </c>
      <c r="G2023" s="28">
        <v>313.80139019417476</v>
      </c>
      <c r="H2023" s="33">
        <v>274.0623495145631</v>
      </c>
      <c r="I2023" s="33">
        <v>0</v>
      </c>
      <c r="J2023" s="33">
        <v>379.1195834951456</v>
      </c>
      <c r="K2023" s="33">
        <v>0</v>
      </c>
      <c r="L2023" s="33">
        <v>0</v>
      </c>
      <c r="M2023" s="33">
        <v>0</v>
      </c>
      <c r="N2023" s="33">
        <v>273.14880834951452</v>
      </c>
      <c r="O2023" s="33">
        <v>308.3201432038835</v>
      </c>
      <c r="P2023" s="33">
        <v>291.41963165048543</v>
      </c>
      <c r="Q2023" s="33">
        <v>291.41963165048543</v>
      </c>
      <c r="R2023" s="33">
        <v>336.63991932038834</v>
      </c>
      <c r="S2023" s="33">
        <v>332.98575466019417</v>
      </c>
      <c r="T2023" s="33">
        <v>308.3201432038835</v>
      </c>
      <c r="U2023" s="33">
        <v>273.14880834951452</v>
      </c>
      <c r="V2023" s="33">
        <v>296.90087864077668</v>
      </c>
      <c r="W2023" s="33">
        <v>0</v>
      </c>
      <c r="X2023" s="33">
        <v>363.58938368932041</v>
      </c>
      <c r="Y2023" s="33">
        <v>0</v>
      </c>
      <c r="Z2023" s="33">
        <v>0</v>
      </c>
      <c r="AA2023" s="33">
        <v>0</v>
      </c>
      <c r="AB2023" s="33">
        <v>0</v>
      </c>
      <c r="AC2023" s="33">
        <v>365.4164660194175</v>
      </c>
      <c r="AD2023" s="33">
        <v>0</v>
      </c>
      <c r="AE2023" s="33">
        <v>0</v>
      </c>
      <c r="AF2023" s="33">
        <v>0</v>
      </c>
      <c r="AG2023" s="33">
        <v>0</v>
      </c>
      <c r="AH2023" s="33">
        <v>0</v>
      </c>
      <c r="AI2023" s="33">
        <v>379.1195834951456</v>
      </c>
    </row>
    <row r="2024" spans="1:35" x14ac:dyDescent="0.2">
      <c r="A2024" t="s">
        <v>390</v>
      </c>
      <c r="B2024" s="12"/>
      <c r="C2024" s="15"/>
      <c r="D2024" s="13"/>
      <c r="E2024" s="12"/>
      <c r="F2024" s="14"/>
      <c r="G2024" s="15"/>
      <c r="H2024" s="34"/>
      <c r="I2024" s="34"/>
      <c r="J2024" s="34"/>
      <c r="K2024" s="34"/>
      <c r="L2024" s="34"/>
      <c r="M2024" s="34"/>
      <c r="N2024" s="34"/>
      <c r="O2024" s="34"/>
      <c r="P2024" s="34"/>
      <c r="Q2024" s="34"/>
      <c r="R2024" s="34"/>
      <c r="S2024" s="34"/>
      <c r="T2024" s="34"/>
      <c r="U2024" s="34"/>
      <c r="V2024" s="34"/>
      <c r="W2024" s="34"/>
      <c r="X2024" s="34"/>
      <c r="Y2024" s="34"/>
      <c r="Z2024" s="34"/>
      <c r="AA2024" s="34"/>
      <c r="AB2024" s="34"/>
      <c r="AC2024" s="34"/>
      <c r="AD2024" s="34"/>
      <c r="AE2024" s="34"/>
      <c r="AF2024" s="34"/>
      <c r="AG2024" s="34"/>
      <c r="AH2024" s="34"/>
      <c r="AI2024" s="34"/>
    </row>
    <row r="2025" spans="1:35" x14ac:dyDescent="0.2">
      <c r="A2025" t="s">
        <v>390</v>
      </c>
      <c r="B2025" s="9" t="str">
        <f>D2025</f>
        <v>AFFINITY1 SQUARE CM</v>
      </c>
      <c r="C2025" s="1" t="s">
        <v>384</v>
      </c>
      <c r="D2025" s="9" t="s">
        <v>385</v>
      </c>
      <c r="E2025" t="s">
        <v>171</v>
      </c>
      <c r="F2025" s="10">
        <v>677</v>
      </c>
      <c r="G2025" s="28">
        <v>464.77892045454547</v>
      </c>
      <c r="H2025" s="33">
        <v>405.9204545454545</v>
      </c>
      <c r="I2025" s="33">
        <v>0</v>
      </c>
      <c r="J2025" s="33">
        <v>561.5232954545454</v>
      </c>
      <c r="K2025" s="33">
        <v>0</v>
      </c>
      <c r="L2025" s="33">
        <v>0</v>
      </c>
      <c r="M2025" s="33">
        <v>0</v>
      </c>
      <c r="N2025" s="33">
        <v>404.56738636363633</v>
      </c>
      <c r="O2025" s="33">
        <v>456.66051136363637</v>
      </c>
      <c r="P2025" s="33">
        <v>431.62874999999997</v>
      </c>
      <c r="Q2025" s="33">
        <v>431.62874999999997</v>
      </c>
      <c r="R2025" s="33">
        <v>498.60562499999997</v>
      </c>
      <c r="S2025" s="33">
        <v>493.19335227272722</v>
      </c>
      <c r="T2025" s="33">
        <v>456.66051136363637</v>
      </c>
      <c r="U2025" s="33">
        <v>404.56738636363633</v>
      </c>
      <c r="V2025" s="33">
        <v>439.74715909090907</v>
      </c>
      <c r="W2025" s="33">
        <v>0</v>
      </c>
      <c r="X2025" s="33">
        <v>538.5211363636364</v>
      </c>
      <c r="Y2025" s="33">
        <v>0</v>
      </c>
      <c r="Z2025" s="33">
        <v>0</v>
      </c>
      <c r="AA2025" s="33">
        <v>0</v>
      </c>
      <c r="AB2025" s="33">
        <v>0</v>
      </c>
      <c r="AC2025" s="33">
        <v>541.22727272727275</v>
      </c>
      <c r="AD2025" s="33">
        <v>0</v>
      </c>
      <c r="AE2025" s="33">
        <v>0</v>
      </c>
      <c r="AF2025" s="33">
        <v>0</v>
      </c>
      <c r="AG2025" s="33">
        <v>0</v>
      </c>
      <c r="AH2025" s="33">
        <v>0</v>
      </c>
      <c r="AI2025" s="33">
        <v>561.5232954545454</v>
      </c>
    </row>
    <row r="2026" spans="1:35" x14ac:dyDescent="0.2">
      <c r="A2026" t="s">
        <v>390</v>
      </c>
      <c r="B2026" s="12"/>
      <c r="C2026" s="15"/>
      <c r="D2026" s="13"/>
      <c r="E2026" s="12"/>
      <c r="F2026" s="14"/>
      <c r="G2026" s="15"/>
      <c r="H2026" s="34"/>
      <c r="I2026" s="34"/>
      <c r="J2026" s="34"/>
      <c r="K2026" s="34"/>
      <c r="L2026" s="34"/>
      <c r="M2026" s="34"/>
      <c r="N2026" s="34"/>
      <c r="O2026" s="34"/>
      <c r="P2026" s="34"/>
      <c r="Q2026" s="34"/>
      <c r="R2026" s="34"/>
      <c r="S2026" s="34"/>
      <c r="T2026" s="34"/>
      <c r="U2026" s="34"/>
      <c r="V2026" s="34"/>
      <c r="W2026" s="34"/>
      <c r="X2026" s="34"/>
      <c r="Y2026" s="34"/>
      <c r="Z2026" s="34"/>
      <c r="AA2026" s="34"/>
      <c r="AB2026" s="34"/>
      <c r="AC2026" s="34"/>
      <c r="AD2026" s="34"/>
      <c r="AE2026" s="34"/>
      <c r="AF2026" s="34"/>
      <c r="AG2026" s="34"/>
      <c r="AH2026" s="34"/>
      <c r="AI2026" s="34"/>
    </row>
    <row r="2027" spans="1:35" x14ac:dyDescent="0.2">
      <c r="A2027" t="s">
        <v>390</v>
      </c>
      <c r="B2027" s="9" t="str">
        <f>D2027</f>
        <v>PURAPLY AM 1 SQ CM</v>
      </c>
      <c r="C2027" s="1" t="s">
        <v>386</v>
      </c>
      <c r="D2027" s="9" t="s">
        <v>387</v>
      </c>
      <c r="E2027" t="s">
        <v>171</v>
      </c>
      <c r="F2027" s="10">
        <v>242</v>
      </c>
      <c r="G2027" s="28">
        <v>165.91452385714291</v>
      </c>
      <c r="H2027" s="33">
        <v>144.90351428571432</v>
      </c>
      <c r="I2027" s="33">
        <v>0</v>
      </c>
      <c r="J2027" s="33">
        <v>200.44986142857147</v>
      </c>
      <c r="K2027" s="33">
        <v>0</v>
      </c>
      <c r="L2027" s="33">
        <v>0</v>
      </c>
      <c r="M2027" s="33">
        <v>0</v>
      </c>
      <c r="N2027" s="33">
        <v>144.42050257142859</v>
      </c>
      <c r="O2027" s="33">
        <v>163.01645357142863</v>
      </c>
      <c r="P2027" s="33">
        <v>154.08073685714288</v>
      </c>
      <c r="Q2027" s="33">
        <v>154.08073685714288</v>
      </c>
      <c r="R2027" s="33">
        <v>177.98981671428575</v>
      </c>
      <c r="S2027" s="33">
        <v>176.05776985714289</v>
      </c>
      <c r="T2027" s="33">
        <v>163.01645357142863</v>
      </c>
      <c r="U2027" s="33">
        <v>144.42050257142859</v>
      </c>
      <c r="V2027" s="33">
        <v>156.97880714285719</v>
      </c>
      <c r="W2027" s="33">
        <v>0</v>
      </c>
      <c r="X2027" s="33">
        <v>192.23866228571433</v>
      </c>
      <c r="Y2027" s="33">
        <v>0</v>
      </c>
      <c r="Z2027" s="33">
        <v>0</v>
      </c>
      <c r="AA2027" s="33">
        <v>0</v>
      </c>
      <c r="AB2027" s="33">
        <v>0</v>
      </c>
      <c r="AC2027" s="33">
        <v>193.20468571428577</v>
      </c>
      <c r="AD2027" s="33">
        <v>0</v>
      </c>
      <c r="AE2027" s="33">
        <v>0</v>
      </c>
      <c r="AF2027" s="33">
        <v>0</v>
      </c>
      <c r="AG2027" s="33">
        <v>0</v>
      </c>
      <c r="AH2027" s="33">
        <v>0</v>
      </c>
      <c r="AI2027" s="33">
        <v>200.44986142857147</v>
      </c>
    </row>
    <row r="2028" spans="1:35" x14ac:dyDescent="0.2">
      <c r="A2028" t="s">
        <v>390</v>
      </c>
      <c r="B2028" s="12"/>
      <c r="C2028" s="15"/>
      <c r="D2028" s="13"/>
      <c r="E2028" s="12"/>
      <c r="F2028" s="14"/>
      <c r="G2028" s="15"/>
      <c r="H2028" s="34"/>
      <c r="I2028" s="34"/>
      <c r="J2028" s="34"/>
      <c r="K2028" s="34"/>
      <c r="L2028" s="34"/>
      <c r="M2028" s="34"/>
      <c r="N2028" s="34"/>
      <c r="O2028" s="34"/>
      <c r="P2028" s="34"/>
      <c r="Q2028" s="34"/>
      <c r="R2028" s="34"/>
      <c r="S2028" s="34"/>
      <c r="T2028" s="34"/>
      <c r="U2028" s="34"/>
      <c r="V2028" s="34"/>
      <c r="W2028" s="34"/>
      <c r="X2028" s="34"/>
      <c r="Y2028" s="34"/>
      <c r="Z2028" s="34"/>
      <c r="AA2028" s="34"/>
      <c r="AB2028" s="34"/>
      <c r="AC2028" s="34"/>
      <c r="AD2028" s="34"/>
      <c r="AE2028" s="34"/>
      <c r="AF2028" s="34"/>
      <c r="AG2028" s="34"/>
      <c r="AH2028" s="34"/>
      <c r="AI2028" s="34"/>
    </row>
    <row r="2029" spans="1:35" x14ac:dyDescent="0.2">
      <c r="A2029" t="s">
        <v>390</v>
      </c>
      <c r="B2029" s="9" t="str">
        <f>D2029</f>
        <v>INJ PERFLUTREN LIP MICROS,ML</v>
      </c>
      <c r="C2029" s="1" t="s">
        <v>388</v>
      </c>
      <c r="D2029" s="9" t="s">
        <v>389</v>
      </c>
      <c r="E2029" t="s">
        <v>171</v>
      </c>
      <c r="F2029" s="10">
        <v>710</v>
      </c>
      <c r="G2029" s="28">
        <v>487.77000000000004</v>
      </c>
      <c r="H2029" s="33">
        <v>426</v>
      </c>
      <c r="I2029" s="33">
        <v>0</v>
      </c>
      <c r="J2029" s="33">
        <v>589.29999999999995</v>
      </c>
      <c r="K2029" s="33">
        <v>0</v>
      </c>
      <c r="L2029" s="33">
        <v>0</v>
      </c>
      <c r="M2029" s="33">
        <v>0</v>
      </c>
      <c r="N2029" s="33">
        <v>424.58</v>
      </c>
      <c r="O2029" s="33">
        <v>479.25000000000006</v>
      </c>
      <c r="P2029" s="33">
        <v>452.98</v>
      </c>
      <c r="Q2029" s="33">
        <v>452.98</v>
      </c>
      <c r="R2029" s="33">
        <v>523.27</v>
      </c>
      <c r="S2029" s="33">
        <v>517.59</v>
      </c>
      <c r="T2029" s="33">
        <v>479.25000000000006</v>
      </c>
      <c r="U2029" s="33">
        <v>424.58</v>
      </c>
      <c r="V2029" s="33">
        <v>461.5</v>
      </c>
      <c r="W2029" s="33">
        <v>0</v>
      </c>
      <c r="X2029" s="33">
        <v>565.16000000000008</v>
      </c>
      <c r="Y2029" s="33">
        <v>0</v>
      </c>
      <c r="Z2029" s="33">
        <v>0</v>
      </c>
      <c r="AA2029" s="33">
        <v>0</v>
      </c>
      <c r="AB2029" s="33">
        <v>0</v>
      </c>
      <c r="AC2029" s="33">
        <v>568</v>
      </c>
      <c r="AD2029" s="33">
        <v>0</v>
      </c>
      <c r="AE2029" s="33">
        <v>0</v>
      </c>
      <c r="AF2029" s="33">
        <v>0</v>
      </c>
      <c r="AG2029" s="33">
        <v>0</v>
      </c>
      <c r="AH2029" s="33">
        <v>0</v>
      </c>
      <c r="AI2029" s="33">
        <v>589.29999999999995</v>
      </c>
    </row>
    <row r="2030" spans="1:35" x14ac:dyDescent="0.2">
      <c r="A2030" t="s">
        <v>390</v>
      </c>
      <c r="B2030" s="12"/>
      <c r="C2030" s="15"/>
      <c r="D2030" s="13"/>
      <c r="E2030" s="12"/>
      <c r="F2030" s="14"/>
      <c r="G2030" s="15"/>
      <c r="H2030" s="34"/>
      <c r="I2030" s="34"/>
      <c r="J2030" s="34"/>
      <c r="K2030" s="34"/>
      <c r="L2030" s="34"/>
      <c r="M2030" s="34"/>
      <c r="N2030" s="34"/>
      <c r="O2030" s="34"/>
      <c r="P2030" s="34"/>
      <c r="Q2030" s="34"/>
      <c r="R2030" s="34"/>
      <c r="S2030" s="34"/>
      <c r="T2030" s="34"/>
      <c r="U2030" s="34"/>
      <c r="V2030" s="34"/>
      <c r="W2030" s="34"/>
      <c r="X2030" s="34"/>
      <c r="Y2030" s="34"/>
      <c r="Z2030" s="34"/>
      <c r="AA2030" s="34"/>
      <c r="AB2030" s="34"/>
      <c r="AC2030" s="34"/>
      <c r="AD2030" s="34"/>
      <c r="AE2030" s="34"/>
      <c r="AF2030" s="34"/>
      <c r="AG2030" s="34"/>
      <c r="AH2030" s="34"/>
      <c r="AI2030" s="34"/>
    </row>
    <row r="2031" spans="1:35" x14ac:dyDescent="0.2">
      <c r="A2031" t="s">
        <v>390</v>
      </c>
      <c r="B2031" s="9" t="str">
        <f>D2031</f>
        <v>FIBRIN DEGRADATION QUANT</v>
      </c>
      <c r="C2031" s="1">
        <v>85379</v>
      </c>
      <c r="D2031" s="9" t="s">
        <v>391</v>
      </c>
      <c r="E2031" t="s">
        <v>171</v>
      </c>
      <c r="F2031" s="10">
        <v>230</v>
      </c>
      <c r="G2031" s="28">
        <v>158.01000000000002</v>
      </c>
      <c r="H2031" s="33">
        <v>15.140400000000001</v>
      </c>
      <c r="I2031" s="33">
        <v>0</v>
      </c>
      <c r="J2031" s="33">
        <v>190.89999999999998</v>
      </c>
      <c r="K2031" s="33">
        <v>10.18</v>
      </c>
      <c r="L2031" s="33">
        <v>10.18</v>
      </c>
      <c r="M2031" s="33">
        <v>15.27</v>
      </c>
      <c r="N2031" s="33">
        <v>137.54</v>
      </c>
      <c r="O2031" s="33">
        <v>155.25</v>
      </c>
      <c r="P2031" s="33">
        <v>16.731400000000001</v>
      </c>
      <c r="Q2031" s="33">
        <v>16.731400000000001</v>
      </c>
      <c r="R2031" s="33">
        <v>169.51</v>
      </c>
      <c r="S2031" s="33">
        <v>167.67</v>
      </c>
      <c r="T2031" s="33">
        <v>155.25</v>
      </c>
      <c r="U2031" s="33">
        <v>137.54</v>
      </c>
      <c r="V2031" s="33">
        <v>149.5</v>
      </c>
      <c r="W2031" s="33">
        <v>10.18</v>
      </c>
      <c r="X2031" s="33">
        <v>183.08</v>
      </c>
      <c r="Y2031" s="33">
        <v>12.725</v>
      </c>
      <c r="Z2031" s="33">
        <v>10.18</v>
      </c>
      <c r="AA2031" s="33">
        <v>13.082400000000002</v>
      </c>
      <c r="AB2031" s="33">
        <v>10.18</v>
      </c>
      <c r="AC2031" s="33">
        <v>184</v>
      </c>
      <c r="AD2031" s="33">
        <v>0</v>
      </c>
      <c r="AE2031" s="33">
        <v>10.18</v>
      </c>
      <c r="AF2031" s="33">
        <v>10.18</v>
      </c>
      <c r="AG2031" s="33">
        <v>0</v>
      </c>
      <c r="AH2031" s="33">
        <v>0</v>
      </c>
      <c r="AI2031" s="33">
        <v>190.89999999999998</v>
      </c>
    </row>
    <row r="2032" spans="1:35" x14ac:dyDescent="0.2">
      <c r="A2032" t="s">
        <v>390</v>
      </c>
      <c r="B2032" s="12"/>
      <c r="C2032" s="15"/>
      <c r="D2032" s="13"/>
      <c r="E2032" s="12"/>
      <c r="F2032" s="14"/>
      <c r="G2032" s="15"/>
      <c r="H2032" s="34"/>
      <c r="I2032" s="34"/>
      <c r="J2032" s="34"/>
      <c r="K2032" s="34"/>
      <c r="L2032" s="34"/>
      <c r="M2032" s="34"/>
      <c r="N2032" s="34"/>
      <c r="O2032" s="34"/>
      <c r="P2032" s="34"/>
      <c r="Q2032" s="34"/>
      <c r="R2032" s="34"/>
      <c r="S2032" s="34"/>
      <c r="T2032" s="34"/>
      <c r="U2032" s="34"/>
      <c r="V2032" s="34"/>
      <c r="W2032" s="34"/>
      <c r="X2032" s="34"/>
      <c r="Y2032" s="34"/>
      <c r="Z2032" s="34"/>
      <c r="AA2032" s="34"/>
      <c r="AB2032" s="34"/>
      <c r="AC2032" s="34"/>
      <c r="AD2032" s="34"/>
      <c r="AE2032" s="34"/>
      <c r="AF2032" s="34"/>
      <c r="AG2032" s="34"/>
      <c r="AH2032" s="34"/>
      <c r="AI2032" s="34"/>
    </row>
    <row r="2033" spans="1:35" x14ac:dyDescent="0.2">
      <c r="A2033" t="s">
        <v>390</v>
      </c>
      <c r="B2033" s="9" t="str">
        <f>D2033</f>
        <v>X-RAY EXAM OF FOOT</v>
      </c>
      <c r="C2033" s="1">
        <v>73620</v>
      </c>
      <c r="D2033" s="9" t="s">
        <v>210</v>
      </c>
      <c r="E2033" t="s">
        <v>171</v>
      </c>
      <c r="F2033" s="10">
        <v>383</v>
      </c>
      <c r="G2033" s="28">
        <v>263.19733333333335</v>
      </c>
      <c r="H2033" s="33">
        <v>35.879399999999997</v>
      </c>
      <c r="I2033" s="33">
        <v>24.792100000000001</v>
      </c>
      <c r="J2033" s="33">
        <v>317.98222222222216</v>
      </c>
      <c r="K2033" s="33">
        <v>83.404799999999994</v>
      </c>
      <c r="L2033" s="33">
        <v>83.404799999999994</v>
      </c>
      <c r="M2033" s="33">
        <v>125.10719999999999</v>
      </c>
      <c r="N2033" s="33">
        <v>42.796680000000002</v>
      </c>
      <c r="O2033" s="33">
        <v>42.796680000000002</v>
      </c>
      <c r="P2033" s="33">
        <v>22.395799999999998</v>
      </c>
      <c r="Q2033" s="33">
        <v>22.395799999999998</v>
      </c>
      <c r="R2033" s="33">
        <v>282.35288888888886</v>
      </c>
      <c r="S2033" s="33">
        <v>279.28799999999995</v>
      </c>
      <c r="T2033" s="33">
        <v>42.796680000000002</v>
      </c>
      <c r="U2033" s="33">
        <v>42.796680000000002</v>
      </c>
      <c r="V2033" s="33">
        <v>249.02222222222221</v>
      </c>
      <c r="W2033" s="33">
        <v>83.404799999999994</v>
      </c>
      <c r="X2033" s="33">
        <v>304.95644444444446</v>
      </c>
      <c r="Y2033" s="33">
        <v>104.256</v>
      </c>
      <c r="Z2033" s="33">
        <v>83.404799999999994</v>
      </c>
      <c r="AA2033" s="33">
        <v>46.4572</v>
      </c>
      <c r="AB2033" s="33">
        <v>83.404799999999994</v>
      </c>
      <c r="AC2033" s="33">
        <v>306.48888888888888</v>
      </c>
      <c r="AD2033" s="33">
        <v>24.551400000000001</v>
      </c>
      <c r="AE2033" s="33">
        <v>130.32</v>
      </c>
      <c r="AF2033" s="33">
        <v>83.404799999999994</v>
      </c>
      <c r="AG2033" s="33">
        <v>24.07</v>
      </c>
      <c r="AH2033" s="33">
        <v>22.395799999999998</v>
      </c>
      <c r="AI2033" s="33">
        <v>317.98222222222216</v>
      </c>
    </row>
    <row r="2034" spans="1:35" x14ac:dyDescent="0.2">
      <c r="A2034" t="s">
        <v>390</v>
      </c>
      <c r="B2034" s="12"/>
      <c r="C2034" s="15"/>
      <c r="D2034" s="13"/>
      <c r="E2034" s="12"/>
      <c r="F2034" s="14"/>
      <c r="G2034" s="15"/>
      <c r="H2034" s="34"/>
      <c r="I2034" s="34"/>
      <c r="J2034" s="34"/>
      <c r="K2034" s="34"/>
      <c r="L2034" s="34"/>
      <c r="M2034" s="34"/>
      <c r="N2034" s="34"/>
      <c r="O2034" s="34"/>
      <c r="P2034" s="34"/>
      <c r="Q2034" s="34"/>
      <c r="R2034" s="34"/>
      <c r="S2034" s="34"/>
      <c r="T2034" s="34"/>
      <c r="U2034" s="34"/>
      <c r="V2034" s="34"/>
      <c r="W2034" s="34"/>
      <c r="X2034" s="34"/>
      <c r="Y2034" s="34"/>
      <c r="Z2034" s="34"/>
      <c r="AA2034" s="34"/>
      <c r="AB2034" s="34"/>
      <c r="AC2034" s="34"/>
      <c r="AD2034" s="34"/>
      <c r="AE2034" s="34"/>
      <c r="AF2034" s="34"/>
      <c r="AG2034" s="34"/>
      <c r="AH2034" s="34"/>
      <c r="AI2034" s="34"/>
    </row>
    <row r="2035" spans="1:35" ht="15" x14ac:dyDescent="0.2">
      <c r="A2035" t="s">
        <v>390</v>
      </c>
      <c r="B2035" s="9" t="s">
        <v>392</v>
      </c>
      <c r="C2035" s="19">
        <v>90832</v>
      </c>
      <c r="D2035" s="24" t="s">
        <v>392</v>
      </c>
      <c r="E2035" s="26" t="s">
        <v>393</v>
      </c>
      <c r="H2035" s="33"/>
      <c r="I2035" s="33"/>
      <c r="J2035" s="33"/>
      <c r="K2035" s="33"/>
      <c r="L2035" s="33"/>
      <c r="M2035" s="33"/>
      <c r="N2035" s="33"/>
      <c r="O2035" s="33"/>
      <c r="P2035" s="33"/>
      <c r="Q2035" s="33"/>
      <c r="R2035" s="33"/>
      <c r="S2035" s="33"/>
      <c r="T2035" s="33"/>
      <c r="U2035" s="33"/>
      <c r="V2035" s="33"/>
      <c r="W2035" s="33"/>
      <c r="X2035" s="33"/>
      <c r="Y2035" s="33"/>
      <c r="Z2035" s="33"/>
      <c r="AA2035" s="33"/>
      <c r="AB2035" s="33"/>
      <c r="AC2035" s="33"/>
      <c r="AD2035" s="33"/>
      <c r="AE2035" s="33"/>
      <c r="AF2035" s="33"/>
      <c r="AG2035" s="33"/>
      <c r="AH2035" s="33"/>
      <c r="AI2035" s="33"/>
    </row>
    <row r="2036" spans="1:35" x14ac:dyDescent="0.2">
      <c r="A2036" t="s">
        <v>390</v>
      </c>
      <c r="B2036" s="12"/>
      <c r="C2036" s="15"/>
      <c r="D2036" s="13"/>
      <c r="E2036" s="27"/>
      <c r="F2036" s="14"/>
      <c r="G2036" s="15"/>
      <c r="H2036" s="34"/>
      <c r="I2036" s="34"/>
      <c r="J2036" s="34"/>
      <c r="K2036" s="34"/>
      <c r="L2036" s="34"/>
      <c r="M2036" s="34"/>
      <c r="N2036" s="34"/>
      <c r="O2036" s="34"/>
      <c r="P2036" s="34"/>
      <c r="Q2036" s="34"/>
      <c r="R2036" s="34"/>
      <c r="S2036" s="34"/>
      <c r="T2036" s="34"/>
      <c r="U2036" s="34"/>
      <c r="V2036" s="34"/>
      <c r="W2036" s="34"/>
      <c r="X2036" s="34"/>
      <c r="Y2036" s="34"/>
      <c r="Z2036" s="34"/>
      <c r="AA2036" s="34"/>
      <c r="AB2036" s="34"/>
      <c r="AC2036" s="34"/>
      <c r="AD2036" s="34"/>
      <c r="AE2036" s="34"/>
      <c r="AF2036" s="34"/>
      <c r="AG2036" s="34"/>
      <c r="AH2036" s="34"/>
      <c r="AI2036" s="34"/>
    </row>
    <row r="2037" spans="1:35" ht="15" x14ac:dyDescent="0.2">
      <c r="A2037" t="s">
        <v>390</v>
      </c>
      <c r="B2037" s="9" t="s">
        <v>394</v>
      </c>
      <c r="C2037" s="19">
        <v>90834</v>
      </c>
      <c r="D2037" s="24" t="s">
        <v>394</v>
      </c>
      <c r="E2037" s="26" t="s">
        <v>393</v>
      </c>
      <c r="H2037" s="33"/>
      <c r="I2037" s="33"/>
      <c r="J2037" s="33"/>
      <c r="K2037" s="33"/>
      <c r="L2037" s="33"/>
      <c r="M2037" s="33"/>
      <c r="N2037" s="33"/>
      <c r="O2037" s="33"/>
      <c r="P2037" s="33"/>
      <c r="Q2037" s="33"/>
      <c r="R2037" s="33"/>
      <c r="S2037" s="33"/>
      <c r="T2037" s="33"/>
      <c r="U2037" s="33"/>
      <c r="V2037" s="33"/>
      <c r="W2037" s="33"/>
      <c r="X2037" s="33"/>
      <c r="Y2037" s="33"/>
      <c r="Z2037" s="33"/>
      <c r="AA2037" s="33"/>
      <c r="AB2037" s="33"/>
      <c r="AC2037" s="33"/>
      <c r="AD2037" s="33"/>
      <c r="AE2037" s="33"/>
      <c r="AF2037" s="33"/>
      <c r="AG2037" s="33"/>
      <c r="AH2037" s="33"/>
      <c r="AI2037" s="33"/>
    </row>
    <row r="2038" spans="1:35" x14ac:dyDescent="0.2">
      <c r="A2038" t="s">
        <v>390</v>
      </c>
      <c r="B2038" s="12"/>
      <c r="C2038" s="15"/>
      <c r="D2038" s="13"/>
      <c r="E2038" s="27"/>
      <c r="F2038" s="14"/>
      <c r="G2038" s="15"/>
      <c r="H2038" s="34"/>
      <c r="I2038" s="34"/>
      <c r="J2038" s="34"/>
      <c r="K2038" s="34"/>
      <c r="L2038" s="34"/>
      <c r="M2038" s="34"/>
      <c r="N2038" s="34"/>
      <c r="O2038" s="34"/>
      <c r="P2038" s="34"/>
      <c r="Q2038" s="34"/>
      <c r="R2038" s="34"/>
      <c r="S2038" s="34"/>
      <c r="T2038" s="34"/>
      <c r="U2038" s="34"/>
      <c r="V2038" s="34"/>
      <c r="W2038" s="34"/>
      <c r="X2038" s="34"/>
      <c r="Y2038" s="34"/>
      <c r="Z2038" s="34"/>
      <c r="AA2038" s="34"/>
      <c r="AB2038" s="34"/>
      <c r="AC2038" s="34"/>
      <c r="AD2038" s="34"/>
      <c r="AE2038" s="34"/>
      <c r="AF2038" s="34"/>
      <c r="AG2038" s="34"/>
      <c r="AH2038" s="34"/>
      <c r="AI2038" s="34"/>
    </row>
    <row r="2039" spans="1:35" ht="15" x14ac:dyDescent="0.2">
      <c r="A2039" t="s">
        <v>390</v>
      </c>
      <c r="B2039" s="9" t="s">
        <v>395</v>
      </c>
      <c r="C2039" s="19">
        <v>90837</v>
      </c>
      <c r="D2039" s="25" t="s">
        <v>395</v>
      </c>
      <c r="E2039" s="26" t="s">
        <v>393</v>
      </c>
      <c r="H2039" s="33"/>
      <c r="I2039" s="33"/>
      <c r="J2039" s="33"/>
      <c r="K2039" s="33"/>
      <c r="L2039" s="33"/>
      <c r="M2039" s="33"/>
      <c r="N2039" s="33"/>
      <c r="O2039" s="33"/>
      <c r="P2039" s="33"/>
      <c r="Q2039" s="33"/>
      <c r="R2039" s="33"/>
      <c r="S2039" s="33"/>
      <c r="T2039" s="33"/>
      <c r="U2039" s="33"/>
      <c r="V2039" s="33"/>
      <c r="W2039" s="33"/>
      <c r="X2039" s="33"/>
      <c r="Y2039" s="33"/>
      <c r="Z2039" s="33"/>
      <c r="AA2039" s="33"/>
      <c r="AB2039" s="33"/>
      <c r="AC2039" s="33"/>
      <c r="AD2039" s="33"/>
      <c r="AE2039" s="33"/>
      <c r="AF2039" s="33"/>
      <c r="AG2039" s="33"/>
      <c r="AH2039" s="33"/>
      <c r="AI2039" s="33"/>
    </row>
    <row r="2040" spans="1:35" x14ac:dyDescent="0.2">
      <c r="A2040" t="s">
        <v>390</v>
      </c>
      <c r="B2040" s="12"/>
      <c r="C2040" s="15"/>
      <c r="D2040" s="13"/>
      <c r="E2040" s="27"/>
      <c r="F2040" s="14"/>
      <c r="G2040" s="15"/>
      <c r="H2040" s="34"/>
      <c r="I2040" s="34"/>
      <c r="J2040" s="34"/>
      <c r="K2040" s="34"/>
      <c r="L2040" s="34"/>
      <c r="M2040" s="34"/>
      <c r="N2040" s="34"/>
      <c r="O2040" s="34"/>
      <c r="P2040" s="34"/>
      <c r="Q2040" s="34"/>
      <c r="R2040" s="34"/>
      <c r="S2040" s="34"/>
      <c r="T2040" s="34"/>
      <c r="U2040" s="34"/>
      <c r="V2040" s="34"/>
      <c r="W2040" s="34"/>
      <c r="X2040" s="34"/>
      <c r="Y2040" s="34"/>
      <c r="Z2040" s="34"/>
      <c r="AA2040" s="34"/>
      <c r="AB2040" s="34"/>
      <c r="AC2040" s="34"/>
      <c r="AD2040" s="34"/>
      <c r="AE2040" s="34"/>
      <c r="AF2040" s="34"/>
      <c r="AG2040" s="34"/>
      <c r="AH2040" s="34"/>
      <c r="AI2040" s="34"/>
    </row>
    <row r="2041" spans="1:35" ht="30" x14ac:dyDescent="0.2">
      <c r="A2041" t="s">
        <v>390</v>
      </c>
      <c r="B2041" s="9" t="s">
        <v>396</v>
      </c>
      <c r="C2041" s="19">
        <v>90846</v>
      </c>
      <c r="D2041" s="24" t="s">
        <v>396</v>
      </c>
      <c r="E2041" s="26" t="s">
        <v>393</v>
      </c>
      <c r="H2041" s="33"/>
      <c r="I2041" s="33"/>
      <c r="J2041" s="33"/>
      <c r="K2041" s="33"/>
      <c r="L2041" s="33"/>
      <c r="M2041" s="33"/>
      <c r="N2041" s="33"/>
      <c r="O2041" s="33"/>
      <c r="P2041" s="33"/>
      <c r="Q2041" s="33"/>
      <c r="R2041" s="33"/>
      <c r="S2041" s="33"/>
      <c r="T2041" s="33"/>
      <c r="U2041" s="33"/>
      <c r="V2041" s="33"/>
      <c r="W2041" s="33"/>
      <c r="X2041" s="33"/>
      <c r="Y2041" s="33"/>
      <c r="Z2041" s="33"/>
      <c r="AA2041" s="33"/>
      <c r="AB2041" s="33"/>
      <c r="AC2041" s="33"/>
      <c r="AD2041" s="33"/>
      <c r="AE2041" s="33"/>
      <c r="AF2041" s="33"/>
      <c r="AG2041" s="33"/>
      <c r="AH2041" s="33"/>
      <c r="AI2041" s="33"/>
    </row>
    <row r="2042" spans="1:35" x14ac:dyDescent="0.2">
      <c r="A2042" t="s">
        <v>390</v>
      </c>
      <c r="B2042" s="12"/>
      <c r="C2042" s="15"/>
      <c r="D2042" s="13"/>
      <c r="E2042" s="27"/>
      <c r="F2042" s="14"/>
      <c r="G2042" s="15"/>
      <c r="H2042" s="34"/>
      <c r="I2042" s="34"/>
      <c r="J2042" s="34"/>
      <c r="K2042" s="34"/>
      <c r="L2042" s="34"/>
      <c r="M2042" s="34"/>
      <c r="N2042" s="34"/>
      <c r="O2042" s="34"/>
      <c r="P2042" s="34"/>
      <c r="Q2042" s="34"/>
      <c r="R2042" s="34"/>
      <c r="S2042" s="34"/>
      <c r="T2042" s="34"/>
      <c r="U2042" s="34"/>
      <c r="V2042" s="34"/>
      <c r="W2042" s="34"/>
      <c r="X2042" s="34"/>
      <c r="Y2042" s="34"/>
      <c r="Z2042" s="34"/>
      <c r="AA2042" s="34"/>
      <c r="AB2042" s="34"/>
      <c r="AC2042" s="34"/>
      <c r="AD2042" s="34"/>
      <c r="AE2042" s="34"/>
      <c r="AF2042" s="34"/>
      <c r="AG2042" s="34"/>
      <c r="AH2042" s="34"/>
      <c r="AI2042" s="34"/>
    </row>
    <row r="2043" spans="1:35" ht="30" x14ac:dyDescent="0.2">
      <c r="A2043" t="s">
        <v>390</v>
      </c>
      <c r="B2043" s="9" t="s">
        <v>397</v>
      </c>
      <c r="C2043" s="19">
        <v>90847</v>
      </c>
      <c r="D2043" s="24" t="s">
        <v>397</v>
      </c>
      <c r="E2043" s="26" t="s">
        <v>393</v>
      </c>
      <c r="H2043" s="33"/>
      <c r="I2043" s="33"/>
      <c r="J2043" s="33"/>
      <c r="K2043" s="33"/>
      <c r="L2043" s="33"/>
      <c r="M2043" s="33"/>
      <c r="N2043" s="33"/>
      <c r="O2043" s="33"/>
      <c r="P2043" s="33"/>
      <c r="Q2043" s="33"/>
      <c r="R2043" s="33"/>
      <c r="S2043" s="33"/>
      <c r="T2043" s="33"/>
      <c r="U2043" s="33"/>
      <c r="V2043" s="33"/>
      <c r="W2043" s="33"/>
      <c r="X2043" s="33"/>
      <c r="Y2043" s="33"/>
      <c r="Z2043" s="33"/>
      <c r="AA2043" s="33"/>
      <c r="AB2043" s="33"/>
      <c r="AC2043" s="33"/>
      <c r="AD2043" s="33"/>
      <c r="AE2043" s="33"/>
      <c r="AF2043" s="33"/>
      <c r="AG2043" s="33"/>
      <c r="AH2043" s="33"/>
      <c r="AI2043" s="33"/>
    </row>
    <row r="2044" spans="1:35" x14ac:dyDescent="0.2">
      <c r="A2044" t="s">
        <v>390</v>
      </c>
      <c r="B2044" s="12"/>
      <c r="C2044" s="15"/>
      <c r="D2044" s="13"/>
      <c r="E2044" s="27"/>
      <c r="F2044" s="14"/>
      <c r="G2044" s="15"/>
      <c r="H2044" s="34"/>
      <c r="I2044" s="34"/>
      <c r="J2044" s="34"/>
      <c r="K2044" s="34"/>
      <c r="L2044" s="34"/>
      <c r="M2044" s="34"/>
      <c r="N2044" s="34"/>
      <c r="O2044" s="34"/>
      <c r="P2044" s="34"/>
      <c r="Q2044" s="34"/>
      <c r="R2044" s="34"/>
      <c r="S2044" s="34"/>
      <c r="T2044" s="34"/>
      <c r="U2044" s="34"/>
      <c r="V2044" s="34"/>
      <c r="W2044" s="34"/>
      <c r="X2044" s="34"/>
      <c r="Y2044" s="34"/>
      <c r="Z2044" s="34"/>
      <c r="AA2044" s="34"/>
      <c r="AB2044" s="34"/>
      <c r="AC2044" s="34"/>
      <c r="AD2044" s="34"/>
      <c r="AE2044" s="34"/>
      <c r="AF2044" s="34"/>
      <c r="AG2044" s="34"/>
      <c r="AH2044" s="34"/>
      <c r="AI2044" s="34"/>
    </row>
    <row r="2045" spans="1:35" ht="15" x14ac:dyDescent="0.2">
      <c r="A2045" t="s">
        <v>390</v>
      </c>
      <c r="B2045" s="9" t="s">
        <v>398</v>
      </c>
      <c r="C2045" s="19">
        <v>90853</v>
      </c>
      <c r="D2045" s="24" t="s">
        <v>398</v>
      </c>
      <c r="E2045" s="26" t="s">
        <v>393</v>
      </c>
      <c r="H2045" s="33"/>
      <c r="I2045" s="33"/>
      <c r="J2045" s="33"/>
      <c r="K2045" s="33"/>
      <c r="L2045" s="33"/>
      <c r="M2045" s="33"/>
      <c r="N2045" s="33"/>
      <c r="O2045" s="33"/>
      <c r="P2045" s="33"/>
      <c r="Q2045" s="33"/>
      <c r="R2045" s="33"/>
      <c r="S2045" s="33"/>
      <c r="T2045" s="33"/>
      <c r="U2045" s="33"/>
      <c r="V2045" s="33"/>
      <c r="W2045" s="33"/>
      <c r="X2045" s="33"/>
      <c r="Y2045" s="33"/>
      <c r="Z2045" s="33"/>
      <c r="AA2045" s="33"/>
      <c r="AB2045" s="33"/>
      <c r="AC2045" s="33"/>
      <c r="AD2045" s="33"/>
      <c r="AE2045" s="33"/>
      <c r="AF2045" s="33"/>
      <c r="AG2045" s="33"/>
      <c r="AH2045" s="33"/>
      <c r="AI2045" s="33"/>
    </row>
    <row r="2046" spans="1:35" x14ac:dyDescent="0.2">
      <c r="A2046" t="s">
        <v>390</v>
      </c>
      <c r="B2046" s="12"/>
      <c r="C2046" s="15"/>
      <c r="D2046" s="13"/>
      <c r="E2046" s="27"/>
      <c r="F2046" s="14"/>
      <c r="G2046" s="15"/>
      <c r="H2046" s="34"/>
      <c r="I2046" s="34"/>
      <c r="J2046" s="34"/>
      <c r="K2046" s="34"/>
      <c r="L2046" s="34"/>
      <c r="M2046" s="34"/>
      <c r="N2046" s="34"/>
      <c r="O2046" s="34"/>
      <c r="P2046" s="34"/>
      <c r="Q2046" s="34"/>
      <c r="R2046" s="34"/>
      <c r="S2046" s="34"/>
      <c r="T2046" s="34"/>
      <c r="U2046" s="34"/>
      <c r="V2046" s="34"/>
      <c r="W2046" s="34"/>
      <c r="X2046" s="34"/>
      <c r="Y2046" s="34"/>
      <c r="Z2046" s="34"/>
      <c r="AA2046" s="34"/>
      <c r="AB2046" s="34"/>
      <c r="AC2046" s="34"/>
      <c r="AD2046" s="34"/>
      <c r="AE2046" s="34"/>
      <c r="AF2046" s="34"/>
      <c r="AG2046" s="34"/>
      <c r="AH2046" s="34"/>
      <c r="AI2046" s="34"/>
    </row>
    <row r="2047" spans="1:35" ht="45" x14ac:dyDescent="0.2">
      <c r="A2047" t="s">
        <v>390</v>
      </c>
      <c r="B2047" s="9" t="s">
        <v>399</v>
      </c>
      <c r="C2047" s="19">
        <v>99205</v>
      </c>
      <c r="D2047" s="24" t="s">
        <v>399</v>
      </c>
      <c r="E2047" s="26" t="s">
        <v>393</v>
      </c>
      <c r="H2047" s="33"/>
      <c r="I2047" s="33"/>
      <c r="J2047" s="33"/>
      <c r="K2047" s="33"/>
      <c r="L2047" s="33"/>
      <c r="M2047" s="33"/>
      <c r="N2047" s="33"/>
      <c r="O2047" s="33"/>
      <c r="P2047" s="33"/>
      <c r="Q2047" s="33"/>
      <c r="R2047" s="33"/>
      <c r="S2047" s="33"/>
      <c r="T2047" s="33"/>
      <c r="U2047" s="33"/>
      <c r="V2047" s="33"/>
      <c r="W2047" s="33"/>
      <c r="X2047" s="33"/>
      <c r="Y2047" s="33"/>
      <c r="Z2047" s="33"/>
      <c r="AA2047" s="33"/>
      <c r="AB2047" s="33"/>
      <c r="AC2047" s="33"/>
      <c r="AD2047" s="33"/>
      <c r="AE2047" s="33"/>
      <c r="AF2047" s="33"/>
      <c r="AG2047" s="33"/>
      <c r="AH2047" s="33"/>
      <c r="AI2047" s="33"/>
    </row>
    <row r="2048" spans="1:35" x14ac:dyDescent="0.2">
      <c r="A2048" t="s">
        <v>390</v>
      </c>
      <c r="B2048" s="12"/>
      <c r="C2048" s="15"/>
      <c r="D2048" s="13"/>
      <c r="E2048" s="27"/>
      <c r="F2048" s="14"/>
      <c r="G2048" s="15"/>
      <c r="H2048" s="34"/>
      <c r="I2048" s="34"/>
      <c r="J2048" s="34"/>
      <c r="K2048" s="34"/>
      <c r="L2048" s="34"/>
      <c r="M2048" s="34"/>
      <c r="N2048" s="34"/>
      <c r="O2048" s="34"/>
      <c r="P2048" s="34"/>
      <c r="Q2048" s="34"/>
      <c r="R2048" s="34"/>
      <c r="S2048" s="34"/>
      <c r="T2048" s="34"/>
      <c r="U2048" s="34"/>
      <c r="V2048" s="34"/>
      <c r="W2048" s="34"/>
      <c r="X2048" s="34"/>
      <c r="Y2048" s="34"/>
      <c r="Z2048" s="34"/>
      <c r="AA2048" s="34"/>
      <c r="AB2048" s="34"/>
      <c r="AC2048" s="34"/>
      <c r="AD2048" s="34"/>
      <c r="AE2048" s="34"/>
      <c r="AF2048" s="34"/>
      <c r="AG2048" s="34"/>
      <c r="AH2048" s="34"/>
      <c r="AI2048" s="34"/>
    </row>
    <row r="2049" spans="1:35" ht="30" x14ac:dyDescent="0.2">
      <c r="A2049" t="s">
        <v>390</v>
      </c>
      <c r="B2049" s="9" t="s">
        <v>400</v>
      </c>
      <c r="C2049" s="19">
        <v>99243</v>
      </c>
      <c r="D2049" s="24" t="s">
        <v>400</v>
      </c>
      <c r="E2049" s="26" t="s">
        <v>393</v>
      </c>
      <c r="H2049" s="33"/>
      <c r="I2049" s="33"/>
      <c r="J2049" s="33"/>
      <c r="K2049" s="33"/>
      <c r="L2049" s="33"/>
      <c r="M2049" s="33"/>
      <c r="N2049" s="33"/>
      <c r="O2049" s="33"/>
      <c r="P2049" s="33"/>
      <c r="Q2049" s="33"/>
      <c r="R2049" s="33"/>
      <c r="S2049" s="33"/>
      <c r="T2049" s="33"/>
      <c r="U2049" s="33"/>
      <c r="V2049" s="33"/>
      <c r="W2049" s="33"/>
      <c r="X2049" s="33"/>
      <c r="Y2049" s="33"/>
      <c r="Z2049" s="33"/>
      <c r="AA2049" s="33"/>
      <c r="AB2049" s="33"/>
      <c r="AC2049" s="33"/>
      <c r="AD2049" s="33"/>
      <c r="AE2049" s="33"/>
      <c r="AF2049" s="33"/>
      <c r="AG2049" s="33"/>
      <c r="AH2049" s="33"/>
      <c r="AI2049" s="33"/>
    </row>
    <row r="2050" spans="1:35" x14ac:dyDescent="0.2">
      <c r="A2050" t="s">
        <v>390</v>
      </c>
      <c r="B2050" s="12"/>
      <c r="C2050" s="15"/>
      <c r="D2050" s="13"/>
      <c r="E2050" s="27"/>
      <c r="F2050" s="14"/>
      <c r="G2050" s="15"/>
      <c r="H2050" s="34"/>
      <c r="I2050" s="34"/>
      <c r="J2050" s="34"/>
      <c r="K2050" s="34"/>
      <c r="L2050" s="34"/>
      <c r="M2050" s="34"/>
      <c r="N2050" s="34"/>
      <c r="O2050" s="34"/>
      <c r="P2050" s="34"/>
      <c r="Q2050" s="34"/>
      <c r="R2050" s="34"/>
      <c r="S2050" s="34"/>
      <c r="T2050" s="34"/>
      <c r="U2050" s="34"/>
      <c r="V2050" s="34"/>
      <c r="W2050" s="34"/>
      <c r="X2050" s="34"/>
      <c r="Y2050" s="34"/>
      <c r="Z2050" s="34"/>
      <c r="AA2050" s="34"/>
      <c r="AB2050" s="34"/>
      <c r="AC2050" s="34"/>
      <c r="AD2050" s="34"/>
      <c r="AE2050" s="34"/>
      <c r="AF2050" s="34"/>
      <c r="AG2050" s="34"/>
      <c r="AH2050" s="34"/>
      <c r="AI2050" s="34"/>
    </row>
    <row r="2051" spans="1:35" ht="30" x14ac:dyDescent="0.2">
      <c r="A2051" t="s">
        <v>390</v>
      </c>
      <c r="B2051" s="9" t="s">
        <v>401</v>
      </c>
      <c r="C2051" s="19">
        <v>99244</v>
      </c>
      <c r="D2051" s="24" t="s">
        <v>401</v>
      </c>
      <c r="E2051" s="26" t="s">
        <v>393</v>
      </c>
      <c r="H2051" s="33"/>
      <c r="I2051" s="33"/>
      <c r="J2051" s="33"/>
      <c r="K2051" s="33"/>
      <c r="L2051" s="33"/>
      <c r="M2051" s="33"/>
      <c r="N2051" s="33"/>
      <c r="O2051" s="33"/>
      <c r="P2051" s="33"/>
      <c r="Q2051" s="33"/>
      <c r="R2051" s="33"/>
      <c r="S2051" s="33"/>
      <c r="T2051" s="33"/>
      <c r="U2051" s="33"/>
      <c r="V2051" s="33"/>
      <c r="W2051" s="33"/>
      <c r="X2051" s="33"/>
      <c r="Y2051" s="33"/>
      <c r="Z2051" s="33"/>
      <c r="AA2051" s="33"/>
      <c r="AB2051" s="33"/>
      <c r="AC2051" s="33"/>
      <c r="AD2051" s="33"/>
      <c r="AE2051" s="33"/>
      <c r="AF2051" s="33"/>
      <c r="AG2051" s="33"/>
      <c r="AH2051" s="33"/>
      <c r="AI2051" s="33"/>
    </row>
    <row r="2052" spans="1:35" x14ac:dyDescent="0.2">
      <c r="A2052" t="s">
        <v>390</v>
      </c>
      <c r="B2052" s="12"/>
      <c r="C2052" s="15"/>
      <c r="D2052" s="13"/>
      <c r="E2052" s="27"/>
      <c r="F2052" s="14"/>
      <c r="G2052" s="15"/>
      <c r="H2052" s="34"/>
      <c r="I2052" s="34"/>
      <c r="J2052" s="34"/>
      <c r="K2052" s="34"/>
      <c r="L2052" s="34"/>
      <c r="M2052" s="34"/>
      <c r="N2052" s="34"/>
      <c r="O2052" s="34"/>
      <c r="P2052" s="34"/>
      <c r="Q2052" s="34"/>
      <c r="R2052" s="34"/>
      <c r="S2052" s="34"/>
      <c r="T2052" s="34"/>
      <c r="U2052" s="34"/>
      <c r="V2052" s="34"/>
      <c r="W2052" s="34"/>
      <c r="X2052" s="34"/>
      <c r="Y2052" s="34"/>
      <c r="Z2052" s="34"/>
      <c r="AA2052" s="34"/>
      <c r="AB2052" s="34"/>
      <c r="AC2052" s="34"/>
      <c r="AD2052" s="34"/>
      <c r="AE2052" s="34"/>
      <c r="AF2052" s="34"/>
      <c r="AG2052" s="34"/>
      <c r="AH2052" s="34"/>
      <c r="AI2052" s="34"/>
    </row>
    <row r="2053" spans="1:35" ht="45" x14ac:dyDescent="0.2">
      <c r="A2053" t="s">
        <v>390</v>
      </c>
      <c r="B2053" s="9" t="s">
        <v>402</v>
      </c>
      <c r="C2053" s="19">
        <v>99385</v>
      </c>
      <c r="D2053" s="24" t="s">
        <v>402</v>
      </c>
      <c r="E2053" s="26" t="s">
        <v>393</v>
      </c>
      <c r="H2053" s="33"/>
      <c r="I2053" s="33"/>
      <c r="J2053" s="33"/>
      <c r="K2053" s="33"/>
      <c r="L2053" s="33"/>
      <c r="M2053" s="33"/>
      <c r="N2053" s="33"/>
      <c r="O2053" s="33"/>
      <c r="P2053" s="33"/>
      <c r="Q2053" s="33"/>
      <c r="R2053" s="33"/>
      <c r="S2053" s="33"/>
      <c r="T2053" s="33"/>
      <c r="U2053" s="33"/>
      <c r="V2053" s="33"/>
      <c r="W2053" s="33"/>
      <c r="X2053" s="33"/>
      <c r="Y2053" s="33"/>
      <c r="Z2053" s="33"/>
      <c r="AA2053" s="33"/>
      <c r="AB2053" s="33"/>
      <c r="AC2053" s="33"/>
      <c r="AD2053" s="33"/>
      <c r="AE2053" s="33"/>
      <c r="AF2053" s="33"/>
      <c r="AG2053" s="33"/>
      <c r="AH2053" s="33"/>
      <c r="AI2053" s="33"/>
    </row>
    <row r="2054" spans="1:35" x14ac:dyDescent="0.2">
      <c r="A2054" t="s">
        <v>390</v>
      </c>
      <c r="B2054" s="12"/>
      <c r="C2054" s="15"/>
      <c r="D2054" s="13"/>
      <c r="E2054" s="27"/>
      <c r="F2054" s="14"/>
      <c r="G2054" s="15"/>
      <c r="H2054" s="34"/>
      <c r="I2054" s="34"/>
      <c r="J2054" s="34"/>
      <c r="K2054" s="34"/>
      <c r="L2054" s="34"/>
      <c r="M2054" s="34"/>
      <c r="N2054" s="34"/>
      <c r="O2054" s="34"/>
      <c r="P2054" s="34"/>
      <c r="Q2054" s="34"/>
      <c r="R2054" s="34"/>
      <c r="S2054" s="34"/>
      <c r="T2054" s="34"/>
      <c r="U2054" s="34"/>
      <c r="V2054" s="34"/>
      <c r="W2054" s="34"/>
      <c r="X2054" s="34"/>
      <c r="Y2054" s="34"/>
      <c r="Z2054" s="34"/>
      <c r="AA2054" s="34"/>
      <c r="AB2054" s="34"/>
      <c r="AC2054" s="34"/>
      <c r="AD2054" s="34"/>
      <c r="AE2054" s="34"/>
      <c r="AF2054" s="34"/>
      <c r="AG2054" s="34"/>
      <c r="AH2054" s="34"/>
      <c r="AI2054" s="34"/>
    </row>
    <row r="2055" spans="1:35" ht="45" x14ac:dyDescent="0.2">
      <c r="A2055" t="s">
        <v>390</v>
      </c>
      <c r="B2055" s="9" t="s">
        <v>403</v>
      </c>
      <c r="C2055" s="19">
        <v>99386</v>
      </c>
      <c r="D2055" s="24" t="s">
        <v>403</v>
      </c>
      <c r="E2055" s="26" t="s">
        <v>393</v>
      </c>
      <c r="H2055" s="33"/>
      <c r="I2055" s="33"/>
      <c r="J2055" s="33"/>
      <c r="K2055" s="33"/>
      <c r="L2055" s="33"/>
      <c r="M2055" s="33"/>
      <c r="N2055" s="33"/>
      <c r="O2055" s="33"/>
      <c r="P2055" s="33"/>
      <c r="Q2055" s="33"/>
      <c r="R2055" s="33"/>
      <c r="S2055" s="33"/>
      <c r="T2055" s="33"/>
      <c r="U2055" s="33"/>
      <c r="V2055" s="33"/>
      <c r="W2055" s="33"/>
      <c r="X2055" s="33"/>
      <c r="Y2055" s="33"/>
      <c r="Z2055" s="33"/>
      <c r="AA2055" s="33"/>
      <c r="AB2055" s="33"/>
      <c r="AC2055" s="33"/>
      <c r="AD2055" s="33"/>
      <c r="AE2055" s="33"/>
      <c r="AF2055" s="33"/>
      <c r="AG2055" s="33"/>
      <c r="AH2055" s="33"/>
      <c r="AI2055" s="33"/>
    </row>
    <row r="2056" spans="1:35" x14ac:dyDescent="0.2">
      <c r="A2056" t="s">
        <v>390</v>
      </c>
      <c r="B2056" s="12"/>
      <c r="C2056" s="15"/>
      <c r="D2056" s="13"/>
      <c r="E2056" s="27"/>
      <c r="F2056" s="14"/>
      <c r="G2056" s="15"/>
      <c r="H2056" s="34"/>
      <c r="I2056" s="34"/>
      <c r="J2056" s="34"/>
      <c r="K2056" s="34"/>
      <c r="L2056" s="34"/>
      <c r="M2056" s="34"/>
      <c r="N2056" s="34"/>
      <c r="O2056" s="34"/>
      <c r="P2056" s="34"/>
      <c r="Q2056" s="34"/>
      <c r="R2056" s="34"/>
      <c r="S2056" s="34"/>
      <c r="T2056" s="34"/>
      <c r="U2056" s="34"/>
      <c r="V2056" s="34"/>
      <c r="W2056" s="34"/>
      <c r="X2056" s="34"/>
      <c r="Y2056" s="34"/>
      <c r="Z2056" s="34"/>
      <c r="AA2056" s="34"/>
      <c r="AB2056" s="34"/>
      <c r="AC2056" s="34"/>
      <c r="AD2056" s="34"/>
      <c r="AE2056" s="34"/>
      <c r="AF2056" s="34"/>
      <c r="AG2056" s="34"/>
      <c r="AH2056" s="34"/>
      <c r="AI2056" s="34"/>
    </row>
    <row r="2057" spans="1:35" ht="15" x14ac:dyDescent="0.2">
      <c r="A2057" t="s">
        <v>390</v>
      </c>
      <c r="B2057" s="9" t="s">
        <v>404</v>
      </c>
      <c r="C2057" s="19">
        <v>80055</v>
      </c>
      <c r="D2057" s="24" t="s">
        <v>404</v>
      </c>
      <c r="E2057" s="26" t="s">
        <v>393</v>
      </c>
      <c r="H2057" s="33"/>
      <c r="I2057" s="33"/>
      <c r="J2057" s="33"/>
      <c r="K2057" s="33"/>
      <c r="L2057" s="33"/>
      <c r="M2057" s="33"/>
      <c r="N2057" s="33"/>
      <c r="O2057" s="33"/>
      <c r="P2057" s="33"/>
      <c r="Q2057" s="33"/>
      <c r="R2057" s="33"/>
      <c r="S2057" s="33"/>
      <c r="T2057" s="33"/>
      <c r="U2057" s="33"/>
      <c r="V2057" s="33"/>
      <c r="W2057" s="33"/>
      <c r="X2057" s="33"/>
      <c r="Y2057" s="33"/>
      <c r="Z2057" s="33"/>
      <c r="AA2057" s="33"/>
      <c r="AB2057" s="33"/>
      <c r="AC2057" s="33"/>
      <c r="AD2057" s="33"/>
      <c r="AE2057" s="33"/>
      <c r="AF2057" s="33"/>
      <c r="AG2057" s="33"/>
      <c r="AH2057" s="33"/>
      <c r="AI2057" s="33"/>
    </row>
    <row r="2058" spans="1:35" x14ac:dyDescent="0.2">
      <c r="A2058" t="s">
        <v>390</v>
      </c>
      <c r="B2058" s="12"/>
      <c r="C2058" s="15"/>
      <c r="D2058" s="13"/>
      <c r="E2058" s="27"/>
      <c r="F2058" s="14"/>
      <c r="G2058" s="15"/>
      <c r="H2058" s="34"/>
      <c r="I2058" s="34"/>
      <c r="J2058" s="34"/>
      <c r="K2058" s="34"/>
      <c r="L2058" s="34"/>
      <c r="M2058" s="34"/>
      <c r="N2058" s="34"/>
      <c r="O2058" s="34"/>
      <c r="P2058" s="34"/>
      <c r="Q2058" s="34"/>
      <c r="R2058" s="34"/>
      <c r="S2058" s="34"/>
      <c r="T2058" s="34"/>
      <c r="U2058" s="34"/>
      <c r="V2058" s="34"/>
      <c r="W2058" s="34"/>
      <c r="X2058" s="34"/>
      <c r="Y2058" s="34"/>
      <c r="Z2058" s="34"/>
      <c r="AA2058" s="34"/>
      <c r="AB2058" s="34"/>
      <c r="AC2058" s="34"/>
      <c r="AD2058" s="34"/>
      <c r="AE2058" s="34"/>
      <c r="AF2058" s="34"/>
      <c r="AG2058" s="34"/>
      <c r="AH2058" s="34"/>
      <c r="AI2058" s="34"/>
    </row>
    <row r="2059" spans="1:35" ht="45" x14ac:dyDescent="0.2">
      <c r="A2059" t="s">
        <v>390</v>
      </c>
      <c r="B2059" s="9" t="s">
        <v>405</v>
      </c>
      <c r="C2059" s="19">
        <v>81000</v>
      </c>
      <c r="D2059" s="24" t="s">
        <v>405</v>
      </c>
      <c r="E2059" s="26" t="s">
        <v>463</v>
      </c>
      <c r="H2059" s="33"/>
      <c r="I2059" s="33"/>
      <c r="J2059" s="33"/>
      <c r="K2059" s="33"/>
      <c r="L2059" s="33"/>
      <c r="M2059" s="33"/>
      <c r="N2059" s="33"/>
      <c r="O2059" s="33"/>
      <c r="P2059" s="33"/>
      <c r="Q2059" s="33"/>
      <c r="R2059" s="33"/>
      <c r="S2059" s="33"/>
      <c r="T2059" s="33"/>
      <c r="U2059" s="33"/>
      <c r="V2059" s="33"/>
      <c r="W2059" s="33"/>
      <c r="X2059" s="33"/>
      <c r="Y2059" s="33"/>
      <c r="Z2059" s="33"/>
      <c r="AA2059" s="33"/>
      <c r="AB2059" s="33"/>
      <c r="AC2059" s="33"/>
      <c r="AD2059" s="33"/>
      <c r="AE2059" s="33"/>
      <c r="AF2059" s="33"/>
      <c r="AG2059" s="33"/>
      <c r="AH2059" s="33"/>
      <c r="AI2059" s="33"/>
    </row>
    <row r="2060" spans="1:35" x14ac:dyDescent="0.2">
      <c r="A2060" t="s">
        <v>390</v>
      </c>
      <c r="B2060" s="12"/>
      <c r="C2060" s="15"/>
      <c r="D2060" s="13"/>
      <c r="E2060" s="27"/>
      <c r="F2060" s="14"/>
      <c r="G2060" s="15"/>
      <c r="H2060" s="34"/>
      <c r="I2060" s="34"/>
      <c r="J2060" s="34"/>
      <c r="K2060" s="34"/>
      <c r="L2060" s="34"/>
      <c r="M2060" s="34"/>
      <c r="N2060" s="34"/>
      <c r="O2060" s="34"/>
      <c r="P2060" s="34"/>
      <c r="Q2060" s="34"/>
      <c r="R2060" s="34"/>
      <c r="S2060" s="34"/>
      <c r="T2060" s="34"/>
      <c r="U2060" s="34"/>
      <c r="V2060" s="34"/>
      <c r="W2060" s="34"/>
      <c r="X2060" s="34"/>
      <c r="Y2060" s="34"/>
      <c r="Z2060" s="34"/>
      <c r="AA2060" s="34"/>
      <c r="AB2060" s="34"/>
      <c r="AC2060" s="34"/>
      <c r="AD2060" s="34"/>
      <c r="AE2060" s="34"/>
      <c r="AF2060" s="34"/>
      <c r="AG2060" s="34"/>
      <c r="AH2060" s="34"/>
      <c r="AI2060" s="34"/>
    </row>
    <row r="2061" spans="1:35" ht="15" x14ac:dyDescent="0.2">
      <c r="A2061" t="s">
        <v>390</v>
      </c>
      <c r="B2061" s="9" t="s">
        <v>406</v>
      </c>
      <c r="C2061" s="19">
        <v>81002</v>
      </c>
      <c r="D2061" s="24" t="s">
        <v>406</v>
      </c>
      <c r="E2061" s="26" t="s">
        <v>463</v>
      </c>
      <c r="H2061" s="33"/>
      <c r="I2061" s="33"/>
      <c r="J2061" s="33"/>
      <c r="K2061" s="33"/>
      <c r="L2061" s="33"/>
      <c r="M2061" s="33"/>
      <c r="N2061" s="33"/>
      <c r="O2061" s="33"/>
      <c r="P2061" s="33"/>
      <c r="Q2061" s="33"/>
      <c r="R2061" s="33"/>
      <c r="S2061" s="33"/>
      <c r="T2061" s="33"/>
      <c r="U2061" s="33"/>
      <c r="V2061" s="33"/>
      <c r="W2061" s="33"/>
      <c r="X2061" s="33"/>
      <c r="Y2061" s="33"/>
      <c r="Z2061" s="33"/>
      <c r="AA2061" s="33"/>
      <c r="AB2061" s="33"/>
      <c r="AC2061" s="33"/>
      <c r="AD2061" s="33"/>
      <c r="AE2061" s="33"/>
      <c r="AF2061" s="33"/>
      <c r="AG2061" s="33"/>
      <c r="AH2061" s="33"/>
      <c r="AI2061" s="33"/>
    </row>
    <row r="2062" spans="1:35" x14ac:dyDescent="0.2">
      <c r="A2062" t="s">
        <v>390</v>
      </c>
      <c r="B2062" s="12"/>
      <c r="C2062" s="15"/>
      <c r="D2062" s="13"/>
      <c r="E2062" s="27"/>
      <c r="F2062" s="14"/>
      <c r="G2062" s="15"/>
      <c r="H2062" s="34"/>
      <c r="I2062" s="34"/>
      <c r="J2062" s="34"/>
      <c r="K2062" s="34"/>
      <c r="L2062" s="34"/>
      <c r="M2062" s="34"/>
      <c r="N2062" s="34"/>
      <c r="O2062" s="34"/>
      <c r="P2062" s="34"/>
      <c r="Q2062" s="34"/>
      <c r="R2062" s="34"/>
      <c r="S2062" s="34"/>
      <c r="T2062" s="34"/>
      <c r="U2062" s="34"/>
      <c r="V2062" s="34"/>
      <c r="W2062" s="34"/>
      <c r="X2062" s="34"/>
      <c r="Y2062" s="34"/>
      <c r="Z2062" s="34"/>
      <c r="AA2062" s="34"/>
      <c r="AB2062" s="34"/>
      <c r="AC2062" s="34"/>
      <c r="AD2062" s="34"/>
      <c r="AE2062" s="34"/>
      <c r="AF2062" s="34"/>
      <c r="AG2062" s="34"/>
      <c r="AH2062" s="34"/>
      <c r="AI2062" s="34"/>
    </row>
    <row r="2063" spans="1:35" ht="30" x14ac:dyDescent="0.2">
      <c r="A2063" t="s">
        <v>390</v>
      </c>
      <c r="B2063" s="9" t="s">
        <v>407</v>
      </c>
      <c r="C2063" s="19">
        <v>84154</v>
      </c>
      <c r="D2063" s="24" t="s">
        <v>407</v>
      </c>
      <c r="E2063" s="26" t="s">
        <v>464</v>
      </c>
      <c r="H2063" s="33"/>
      <c r="I2063" s="33"/>
      <c r="J2063" s="33"/>
      <c r="K2063" s="33"/>
      <c r="L2063" s="33"/>
      <c r="M2063" s="33"/>
      <c r="N2063" s="33"/>
      <c r="O2063" s="33"/>
      <c r="P2063" s="33"/>
      <c r="Q2063" s="33"/>
      <c r="R2063" s="33"/>
      <c r="S2063" s="33"/>
      <c r="T2063" s="33"/>
      <c r="U2063" s="33"/>
      <c r="V2063" s="33"/>
      <c r="W2063" s="33"/>
      <c r="X2063" s="33"/>
      <c r="Y2063" s="33"/>
      <c r="Z2063" s="33"/>
      <c r="AA2063" s="33"/>
      <c r="AB2063" s="33"/>
      <c r="AC2063" s="33"/>
      <c r="AD2063" s="33"/>
      <c r="AE2063" s="33"/>
      <c r="AF2063" s="33"/>
      <c r="AG2063" s="33"/>
      <c r="AH2063" s="33"/>
      <c r="AI2063" s="33"/>
    </row>
    <row r="2064" spans="1:35" x14ac:dyDescent="0.2">
      <c r="A2064" t="s">
        <v>390</v>
      </c>
      <c r="B2064" s="12"/>
      <c r="C2064" s="15"/>
      <c r="D2064" s="13"/>
      <c r="E2064" s="27"/>
      <c r="F2064" s="14"/>
      <c r="G2064" s="15"/>
      <c r="H2064" s="34"/>
      <c r="I2064" s="34"/>
      <c r="J2064" s="34"/>
      <c r="K2064" s="34"/>
      <c r="L2064" s="34"/>
      <c r="M2064" s="34"/>
      <c r="N2064" s="34"/>
      <c r="O2064" s="34"/>
      <c r="P2064" s="34"/>
      <c r="Q2064" s="34"/>
      <c r="R2064" s="34"/>
      <c r="S2064" s="34"/>
      <c r="T2064" s="34"/>
      <c r="U2064" s="34"/>
      <c r="V2064" s="34"/>
      <c r="W2064" s="34"/>
      <c r="X2064" s="34"/>
      <c r="Y2064" s="34"/>
      <c r="Z2064" s="34"/>
      <c r="AA2064" s="34"/>
      <c r="AB2064" s="34"/>
      <c r="AC2064" s="34"/>
      <c r="AD2064" s="34"/>
      <c r="AE2064" s="34"/>
      <c r="AF2064" s="34"/>
      <c r="AG2064" s="34"/>
      <c r="AH2064" s="34"/>
      <c r="AI2064" s="34"/>
    </row>
    <row r="2065" spans="1:35" ht="75" x14ac:dyDescent="0.2">
      <c r="A2065" t="s">
        <v>390</v>
      </c>
      <c r="B2065" s="9" t="s">
        <v>408</v>
      </c>
      <c r="C2065" s="19">
        <v>473</v>
      </c>
      <c r="D2065" s="24" t="s">
        <v>408</v>
      </c>
      <c r="E2065" s="26" t="s">
        <v>465</v>
      </c>
      <c r="H2065" s="33"/>
      <c r="I2065" s="33"/>
      <c r="J2065" s="33"/>
      <c r="K2065" s="33"/>
      <c r="L2065" s="33"/>
      <c r="M2065" s="33"/>
      <c r="N2065" s="33"/>
      <c r="O2065" s="33"/>
      <c r="P2065" s="33"/>
      <c r="Q2065" s="33"/>
      <c r="R2065" s="33"/>
      <c r="S2065" s="33"/>
      <c r="T2065" s="33"/>
      <c r="U2065" s="33"/>
      <c r="V2065" s="33"/>
      <c r="W2065" s="33"/>
      <c r="X2065" s="33"/>
      <c r="Y2065" s="33"/>
      <c r="Z2065" s="33"/>
      <c r="AA2065" s="33"/>
      <c r="AB2065" s="33"/>
      <c r="AC2065" s="33"/>
      <c r="AD2065" s="33"/>
      <c r="AE2065" s="33"/>
      <c r="AF2065" s="33"/>
      <c r="AG2065" s="33"/>
      <c r="AH2065" s="33"/>
      <c r="AI2065" s="33"/>
    </row>
    <row r="2066" spans="1:35" x14ac:dyDescent="0.2">
      <c r="A2066" t="s">
        <v>390</v>
      </c>
      <c r="B2066" s="12"/>
      <c r="C2066" s="15"/>
      <c r="D2066" s="13"/>
      <c r="E2066" s="27"/>
      <c r="F2066" s="14"/>
      <c r="G2066" s="15"/>
      <c r="H2066" s="34"/>
      <c r="I2066" s="34"/>
      <c r="J2066" s="34"/>
      <c r="K2066" s="34"/>
      <c r="L2066" s="34"/>
      <c r="M2066" s="34"/>
      <c r="N2066" s="34"/>
      <c r="O2066" s="34"/>
      <c r="P2066" s="34"/>
      <c r="Q2066" s="34"/>
      <c r="R2066" s="34"/>
      <c r="S2066" s="34"/>
      <c r="T2066" s="34"/>
      <c r="U2066" s="34"/>
      <c r="V2066" s="34"/>
      <c r="W2066" s="34"/>
      <c r="X2066" s="34"/>
      <c r="Y2066" s="34"/>
      <c r="Z2066" s="34"/>
      <c r="AA2066" s="34"/>
      <c r="AB2066" s="34"/>
      <c r="AC2066" s="34"/>
      <c r="AD2066" s="34"/>
      <c r="AE2066" s="34"/>
      <c r="AF2066" s="34"/>
      <c r="AG2066" s="34"/>
      <c r="AH2066" s="34"/>
      <c r="AI2066" s="34"/>
    </row>
    <row r="2067" spans="1:35" ht="45" x14ac:dyDescent="0.2">
      <c r="A2067" t="s">
        <v>390</v>
      </c>
      <c r="B2067" s="9" t="s">
        <v>409</v>
      </c>
      <c r="C2067" s="19">
        <v>45391</v>
      </c>
      <c r="D2067" s="24" t="s">
        <v>409</v>
      </c>
      <c r="E2067" s="26" t="s">
        <v>393</v>
      </c>
      <c r="H2067" s="33"/>
      <c r="I2067" s="33"/>
      <c r="J2067" s="33"/>
      <c r="K2067" s="33"/>
      <c r="L2067" s="33"/>
      <c r="M2067" s="33"/>
      <c r="N2067" s="33"/>
      <c r="O2067" s="33"/>
      <c r="P2067" s="33"/>
      <c r="Q2067" s="33"/>
      <c r="R2067" s="33"/>
      <c r="S2067" s="33"/>
      <c r="T2067" s="33"/>
      <c r="U2067" s="33"/>
      <c r="V2067" s="33"/>
      <c r="W2067" s="33"/>
      <c r="X2067" s="33"/>
      <c r="Y2067" s="33"/>
      <c r="Z2067" s="33"/>
      <c r="AA2067" s="33"/>
      <c r="AB2067" s="33"/>
      <c r="AC2067" s="33"/>
      <c r="AD2067" s="33"/>
      <c r="AE2067" s="33"/>
      <c r="AF2067" s="33"/>
      <c r="AG2067" s="33"/>
      <c r="AH2067" s="33"/>
      <c r="AI2067" s="33"/>
    </row>
    <row r="2068" spans="1:35" x14ac:dyDescent="0.2">
      <c r="A2068" t="s">
        <v>390</v>
      </c>
      <c r="B2068" s="12"/>
      <c r="C2068" s="15"/>
      <c r="D2068" s="13"/>
      <c r="E2068" s="27"/>
      <c r="F2068" s="14"/>
      <c r="G2068" s="15"/>
      <c r="H2068" s="34"/>
      <c r="I2068" s="34"/>
      <c r="J2068" s="34"/>
      <c r="K2068" s="34"/>
      <c r="L2068" s="34"/>
      <c r="M2068" s="34"/>
      <c r="N2068" s="34"/>
      <c r="O2068" s="34"/>
      <c r="P2068" s="34"/>
      <c r="Q2068" s="34"/>
      <c r="R2068" s="34"/>
      <c r="S2068" s="34"/>
      <c r="T2068" s="34"/>
      <c r="U2068" s="34"/>
      <c r="V2068" s="34"/>
      <c r="W2068" s="34"/>
      <c r="X2068" s="34"/>
      <c r="Y2068" s="34"/>
      <c r="Z2068" s="34"/>
      <c r="AA2068" s="34"/>
      <c r="AB2068" s="34"/>
      <c r="AC2068" s="34"/>
      <c r="AD2068" s="34"/>
      <c r="AE2068" s="34"/>
      <c r="AF2068" s="34"/>
      <c r="AG2068" s="34"/>
      <c r="AH2068" s="34"/>
      <c r="AI2068" s="34"/>
    </row>
    <row r="2069" spans="1:35" ht="45" x14ac:dyDescent="0.2">
      <c r="A2069" t="s">
        <v>390</v>
      </c>
      <c r="B2069" s="9" t="s">
        <v>410</v>
      </c>
      <c r="C2069" s="19">
        <v>59400</v>
      </c>
      <c r="D2069" s="24" t="s">
        <v>410</v>
      </c>
      <c r="E2069" s="26" t="s">
        <v>466</v>
      </c>
      <c r="H2069" s="33"/>
      <c r="I2069" s="33"/>
      <c r="J2069" s="33"/>
      <c r="K2069" s="33"/>
      <c r="L2069" s="33"/>
      <c r="M2069" s="33"/>
      <c r="N2069" s="33"/>
      <c r="O2069" s="33"/>
      <c r="P2069" s="33"/>
      <c r="Q2069" s="33"/>
      <c r="R2069" s="33"/>
      <c r="S2069" s="33"/>
      <c r="T2069" s="33"/>
      <c r="U2069" s="33"/>
      <c r="V2069" s="33"/>
      <c r="W2069" s="33"/>
      <c r="X2069" s="33"/>
      <c r="Y2069" s="33"/>
      <c r="Z2069" s="33"/>
      <c r="AA2069" s="33"/>
      <c r="AB2069" s="33"/>
      <c r="AC2069" s="33"/>
      <c r="AD2069" s="33"/>
      <c r="AE2069" s="33"/>
      <c r="AF2069" s="33"/>
      <c r="AG2069" s="33"/>
      <c r="AH2069" s="33"/>
      <c r="AI2069" s="33"/>
    </row>
    <row r="2070" spans="1:35" x14ac:dyDescent="0.2">
      <c r="A2070" t="s">
        <v>390</v>
      </c>
      <c r="B2070" s="12"/>
      <c r="C2070" s="15"/>
      <c r="D2070" s="13"/>
      <c r="E2070" s="27"/>
      <c r="F2070" s="14"/>
      <c r="G2070" s="15"/>
      <c r="H2070" s="34"/>
      <c r="I2070" s="34"/>
      <c r="J2070" s="34"/>
      <c r="K2070" s="34"/>
      <c r="L2070" s="34"/>
      <c r="M2070" s="34"/>
      <c r="N2070" s="34"/>
      <c r="O2070" s="34"/>
      <c r="P2070" s="34"/>
      <c r="Q2070" s="34"/>
      <c r="R2070" s="34"/>
      <c r="S2070" s="34"/>
      <c r="T2070" s="34"/>
      <c r="U2070" s="34"/>
      <c r="V2070" s="34"/>
      <c r="W2070" s="34"/>
      <c r="X2070" s="34"/>
      <c r="Y2070" s="34"/>
      <c r="Z2070" s="34"/>
      <c r="AA2070" s="34"/>
      <c r="AB2070" s="34"/>
      <c r="AC2070" s="34"/>
      <c r="AD2070" s="34"/>
      <c r="AE2070" s="34"/>
      <c r="AF2070" s="34"/>
      <c r="AG2070" s="34"/>
      <c r="AH2070" s="34"/>
      <c r="AI2070" s="34"/>
    </row>
    <row r="2071" spans="1:35" ht="60" x14ac:dyDescent="0.2">
      <c r="A2071" t="s">
        <v>390</v>
      </c>
      <c r="B2071" s="9" t="s">
        <v>411</v>
      </c>
      <c r="C2071" s="19">
        <v>59510</v>
      </c>
      <c r="D2071" s="24" t="s">
        <v>411</v>
      </c>
      <c r="E2071" s="26" t="s">
        <v>467</v>
      </c>
      <c r="H2071" s="33"/>
      <c r="I2071" s="33"/>
      <c r="J2071" s="33"/>
      <c r="K2071" s="33"/>
      <c r="L2071" s="33"/>
      <c r="M2071" s="33"/>
      <c r="N2071" s="33"/>
      <c r="O2071" s="33"/>
      <c r="P2071" s="33"/>
      <c r="Q2071" s="33"/>
      <c r="R2071" s="33"/>
      <c r="S2071" s="33"/>
      <c r="T2071" s="33"/>
      <c r="U2071" s="33"/>
      <c r="V2071" s="33"/>
      <c r="W2071" s="33"/>
      <c r="X2071" s="33"/>
      <c r="Y2071" s="33"/>
      <c r="Z2071" s="33"/>
      <c r="AA2071" s="33"/>
      <c r="AB2071" s="33"/>
      <c r="AC2071" s="33"/>
      <c r="AD2071" s="33"/>
      <c r="AE2071" s="33"/>
      <c r="AF2071" s="33"/>
      <c r="AG2071" s="33"/>
      <c r="AH2071" s="33"/>
      <c r="AI2071" s="33"/>
    </row>
    <row r="2072" spans="1:35" x14ac:dyDescent="0.2">
      <c r="A2072" t="s">
        <v>390</v>
      </c>
      <c r="B2072" s="12"/>
      <c r="C2072" s="15"/>
      <c r="D2072" s="13"/>
      <c r="E2072" s="27"/>
      <c r="F2072" s="14"/>
      <c r="G2072" s="15"/>
      <c r="H2072" s="34"/>
      <c r="I2072" s="34"/>
      <c r="J2072" s="34"/>
      <c r="K2072" s="34"/>
      <c r="L2072" s="34"/>
      <c r="M2072" s="34"/>
      <c r="N2072" s="34"/>
      <c r="O2072" s="34"/>
      <c r="P2072" s="34"/>
      <c r="Q2072" s="34"/>
      <c r="R2072" s="34"/>
      <c r="S2072" s="34"/>
      <c r="T2072" s="34"/>
      <c r="U2072" s="34"/>
      <c r="V2072" s="34"/>
      <c r="W2072" s="34"/>
      <c r="X2072" s="34"/>
      <c r="Y2072" s="34"/>
      <c r="Z2072" s="34"/>
      <c r="AA2072" s="34"/>
      <c r="AB2072" s="34"/>
      <c r="AC2072" s="34"/>
      <c r="AD2072" s="34"/>
      <c r="AE2072" s="34"/>
      <c r="AF2072" s="34"/>
      <c r="AG2072" s="34"/>
      <c r="AH2072" s="34"/>
      <c r="AI2072" s="34"/>
    </row>
    <row r="2073" spans="1:35" ht="75" x14ac:dyDescent="0.2">
      <c r="A2073" t="s">
        <v>390</v>
      </c>
      <c r="B2073" s="9" t="s">
        <v>412</v>
      </c>
      <c r="C2073" s="19">
        <v>59610</v>
      </c>
      <c r="D2073" s="24" t="s">
        <v>412</v>
      </c>
      <c r="E2073" s="26" t="s">
        <v>466</v>
      </c>
      <c r="H2073" s="33"/>
      <c r="I2073" s="33"/>
      <c r="J2073" s="33"/>
      <c r="K2073" s="33"/>
      <c r="L2073" s="33"/>
      <c r="M2073" s="33"/>
      <c r="N2073" s="33"/>
      <c r="O2073" s="33"/>
      <c r="P2073" s="33"/>
      <c r="Q2073" s="33"/>
      <c r="R2073" s="33"/>
      <c r="S2073" s="33"/>
      <c r="T2073" s="33"/>
      <c r="U2073" s="33"/>
      <c r="V2073" s="33"/>
      <c r="W2073" s="33"/>
      <c r="X2073" s="33"/>
      <c r="Y2073" s="33"/>
      <c r="Z2073" s="33"/>
      <c r="AA2073" s="33"/>
      <c r="AB2073" s="33"/>
      <c r="AC2073" s="33"/>
      <c r="AD2073" s="33"/>
      <c r="AE2073" s="33"/>
      <c r="AF2073" s="33"/>
      <c r="AG2073" s="33"/>
      <c r="AH2073" s="33"/>
      <c r="AI2073" s="33"/>
    </row>
    <row r="2074" spans="1:35" x14ac:dyDescent="0.2">
      <c r="A2074" t="s">
        <v>390</v>
      </c>
      <c r="B2074" s="12"/>
      <c r="C2074" s="15"/>
      <c r="D2074" s="13"/>
      <c r="E2074" s="27"/>
      <c r="F2074" s="14"/>
      <c r="G2074" s="15"/>
      <c r="H2074" s="34"/>
      <c r="I2074" s="34"/>
      <c r="J2074" s="34"/>
      <c r="K2074" s="34"/>
      <c r="L2074" s="34"/>
      <c r="M2074" s="34"/>
      <c r="N2074" s="34"/>
      <c r="O2074" s="34"/>
      <c r="P2074" s="34"/>
      <c r="Q2074" s="34"/>
      <c r="R2074" s="34"/>
      <c r="S2074" s="34"/>
      <c r="T2074" s="34"/>
      <c r="U2074" s="34"/>
      <c r="V2074" s="34"/>
      <c r="W2074" s="34"/>
      <c r="X2074" s="34"/>
      <c r="Y2074" s="34"/>
      <c r="Z2074" s="34"/>
      <c r="AA2074" s="34"/>
      <c r="AB2074" s="34"/>
      <c r="AC2074" s="34"/>
      <c r="AD2074" s="34"/>
      <c r="AE2074" s="34"/>
      <c r="AF2074" s="34"/>
      <c r="AG2074" s="34"/>
      <c r="AH2074" s="34"/>
      <c r="AI2074" s="34"/>
    </row>
    <row r="2075" spans="1:35" ht="60" x14ac:dyDescent="0.2">
      <c r="A2075" t="s">
        <v>390</v>
      </c>
      <c r="B2075" s="9" t="s">
        <v>413</v>
      </c>
      <c r="C2075" s="19">
        <v>62322</v>
      </c>
      <c r="D2075" s="24" t="s">
        <v>413</v>
      </c>
      <c r="E2075" s="26" t="s">
        <v>393</v>
      </c>
      <c r="H2075" s="33"/>
      <c r="I2075" s="33"/>
      <c r="J2075" s="33"/>
      <c r="K2075" s="33"/>
      <c r="L2075" s="33"/>
      <c r="M2075" s="33"/>
      <c r="N2075" s="33"/>
      <c r="O2075" s="33"/>
      <c r="P2075" s="33"/>
      <c r="Q2075" s="33"/>
      <c r="R2075" s="33"/>
      <c r="S2075" s="33"/>
      <c r="T2075" s="33"/>
      <c r="U2075" s="33"/>
      <c r="V2075" s="33"/>
      <c r="W2075" s="33"/>
      <c r="X2075" s="33"/>
      <c r="Y2075" s="33"/>
      <c r="Z2075" s="33"/>
      <c r="AA2075" s="33"/>
      <c r="AB2075" s="33"/>
      <c r="AC2075" s="33"/>
      <c r="AD2075" s="33"/>
      <c r="AE2075" s="33"/>
      <c r="AF2075" s="33"/>
      <c r="AG2075" s="33"/>
      <c r="AH2075" s="33"/>
      <c r="AI2075" s="33"/>
    </row>
    <row r="2076" spans="1:35" x14ac:dyDescent="0.2">
      <c r="A2076" t="s">
        <v>390</v>
      </c>
      <c r="B2076" s="12"/>
      <c r="C2076" s="15"/>
      <c r="D2076" s="13"/>
      <c r="E2076" s="27"/>
      <c r="F2076" s="14"/>
      <c r="G2076" s="15"/>
      <c r="H2076" s="34"/>
      <c r="I2076" s="34"/>
      <c r="J2076" s="34"/>
      <c r="K2076" s="34"/>
      <c r="L2076" s="34"/>
      <c r="M2076" s="34"/>
      <c r="N2076" s="34"/>
      <c r="O2076" s="34"/>
      <c r="P2076" s="34"/>
      <c r="Q2076" s="34"/>
      <c r="R2076" s="34"/>
      <c r="S2076" s="34"/>
      <c r="T2076" s="34"/>
      <c r="U2076" s="34"/>
      <c r="V2076" s="34"/>
      <c r="W2076" s="34"/>
      <c r="X2076" s="34"/>
      <c r="Y2076" s="34"/>
      <c r="Z2076" s="34"/>
      <c r="AA2076" s="34"/>
      <c r="AB2076" s="34"/>
      <c r="AC2076" s="34"/>
      <c r="AD2076" s="34"/>
      <c r="AE2076" s="34"/>
      <c r="AF2076" s="34"/>
      <c r="AG2076" s="34"/>
      <c r="AH2076" s="34"/>
      <c r="AI2076" s="34"/>
    </row>
    <row r="2077" spans="1:35" ht="45" x14ac:dyDescent="0.2">
      <c r="A2077" t="s">
        <v>390</v>
      </c>
      <c r="B2077" s="9" t="s">
        <v>414</v>
      </c>
      <c r="C2077" s="19">
        <v>93000</v>
      </c>
      <c r="D2077" s="24" t="s">
        <v>414</v>
      </c>
      <c r="E2077" s="26" t="s">
        <v>468</v>
      </c>
      <c r="H2077" s="33"/>
      <c r="I2077" s="33"/>
      <c r="J2077" s="33"/>
      <c r="K2077" s="33"/>
      <c r="L2077" s="33"/>
      <c r="M2077" s="33"/>
      <c r="N2077" s="33"/>
      <c r="O2077" s="33"/>
      <c r="P2077" s="33"/>
      <c r="Q2077" s="33"/>
      <c r="R2077" s="33"/>
      <c r="S2077" s="33"/>
      <c r="T2077" s="33"/>
      <c r="U2077" s="33"/>
      <c r="V2077" s="33"/>
      <c r="W2077" s="33"/>
      <c r="X2077" s="33"/>
      <c r="Y2077" s="33"/>
      <c r="Z2077" s="33"/>
      <c r="AA2077" s="33"/>
      <c r="AB2077" s="33"/>
      <c r="AC2077" s="33"/>
      <c r="AD2077" s="33"/>
      <c r="AE2077" s="33"/>
      <c r="AF2077" s="33"/>
      <c r="AG2077" s="33"/>
      <c r="AH2077" s="33"/>
      <c r="AI2077" s="33"/>
    </row>
    <row r="2078" spans="1:35" x14ac:dyDescent="0.2">
      <c r="A2078" t="s">
        <v>390</v>
      </c>
      <c r="B2078" s="12"/>
      <c r="C2078" s="15"/>
      <c r="D2078" s="13"/>
      <c r="E2078" s="27"/>
      <c r="F2078" s="14"/>
      <c r="G2078" s="15"/>
      <c r="H2078" s="34"/>
      <c r="I2078" s="34"/>
      <c r="J2078" s="34"/>
      <c r="K2078" s="34"/>
      <c r="L2078" s="34"/>
      <c r="M2078" s="34"/>
      <c r="N2078" s="34"/>
      <c r="O2078" s="34"/>
      <c r="P2078" s="34"/>
      <c r="Q2078" s="34"/>
      <c r="R2078" s="34"/>
      <c r="S2078" s="34"/>
      <c r="T2078" s="34"/>
      <c r="U2078" s="34"/>
      <c r="V2078" s="34"/>
      <c r="W2078" s="34"/>
      <c r="X2078" s="34"/>
      <c r="Y2078" s="34"/>
      <c r="Z2078" s="34"/>
      <c r="AA2078" s="34"/>
      <c r="AB2078" s="34"/>
      <c r="AC2078" s="34"/>
      <c r="AD2078" s="34"/>
      <c r="AE2078" s="34"/>
      <c r="AF2078" s="34"/>
      <c r="AG2078" s="34"/>
      <c r="AH2078" s="34"/>
      <c r="AI2078" s="34"/>
    </row>
    <row r="2079" spans="1:35" ht="30" x14ac:dyDescent="0.2">
      <c r="A2079" t="s">
        <v>390</v>
      </c>
      <c r="B2079" s="9" t="s">
        <v>415</v>
      </c>
      <c r="C2079" s="19">
        <v>93452</v>
      </c>
      <c r="D2079" s="24" t="s">
        <v>415</v>
      </c>
      <c r="E2079" s="26" t="s">
        <v>469</v>
      </c>
      <c r="H2079" s="33"/>
      <c r="I2079" s="33"/>
      <c r="J2079" s="33"/>
      <c r="K2079" s="33"/>
      <c r="L2079" s="33"/>
      <c r="M2079" s="33"/>
      <c r="N2079" s="33"/>
      <c r="O2079" s="33"/>
      <c r="P2079" s="33"/>
      <c r="Q2079" s="33"/>
      <c r="R2079" s="33"/>
      <c r="S2079" s="33"/>
      <c r="T2079" s="33"/>
      <c r="U2079" s="33"/>
      <c r="V2079" s="33"/>
      <c r="W2079" s="33"/>
      <c r="X2079" s="33"/>
      <c r="Y2079" s="33"/>
      <c r="Z2079" s="33"/>
      <c r="AA2079" s="33"/>
      <c r="AB2079" s="33"/>
      <c r="AC2079" s="33"/>
      <c r="AD2079" s="33"/>
      <c r="AE2079" s="33"/>
      <c r="AF2079" s="33"/>
      <c r="AG2079" s="33"/>
      <c r="AH2079" s="33"/>
      <c r="AI2079" s="33"/>
    </row>
    <row r="2080" spans="1:35" x14ac:dyDescent="0.2">
      <c r="A2080" t="s">
        <v>390</v>
      </c>
      <c r="B2080" s="12"/>
      <c r="C2080" s="15"/>
      <c r="D2080" s="23"/>
      <c r="E2080" s="12"/>
      <c r="F2080" s="14"/>
      <c r="G2080" s="15"/>
      <c r="H2080" s="12"/>
      <c r="I2080" s="12"/>
      <c r="J2080" s="12"/>
      <c r="K2080" s="12"/>
      <c r="L2080" s="12"/>
      <c r="M2080" s="12"/>
      <c r="N2080" s="12"/>
      <c r="O2080" s="12"/>
      <c r="P2080" s="12"/>
      <c r="Q2080" s="12"/>
      <c r="R2080" s="12"/>
      <c r="S2080" s="12"/>
      <c r="T2080" s="12"/>
      <c r="U2080" s="12"/>
      <c r="V2080" s="12"/>
      <c r="W2080" s="12"/>
      <c r="X2080" s="12"/>
      <c r="Y2080" s="12"/>
      <c r="Z2080" s="12"/>
      <c r="AA2080" s="12"/>
      <c r="AB2080" s="12"/>
      <c r="AC2080" s="12"/>
      <c r="AD2080" s="12"/>
      <c r="AE2080" s="12"/>
      <c r="AF2080" s="12"/>
      <c r="AG2080" s="12"/>
      <c r="AH2080" s="12"/>
      <c r="AI2080" s="12"/>
    </row>
  </sheetData>
  <autoFilter ref="A5:AI2080" xr:uid="{00000000-0009-0000-0000-000000000000}"/>
  <sortState xmlns:xlrd2="http://schemas.microsoft.com/office/spreadsheetml/2017/richdata2" ref="C2031:H2035">
    <sortCondition ref="G2031:G2035"/>
  </sortState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OMC top 300</vt:lpstr>
    </vt:vector>
  </TitlesOfParts>
  <Company>Olathe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tdvonder</dc:creator>
  <cp:lastModifiedBy>Tim Vonderbrink</cp:lastModifiedBy>
  <cp:lastPrinted>2023-08-31T20:58:44Z</cp:lastPrinted>
  <dcterms:created xsi:type="dcterms:W3CDTF">2020-09-14T15:54:48Z</dcterms:created>
  <dcterms:modified xsi:type="dcterms:W3CDTF">2024-06-27T20:20:25Z</dcterms:modified>
</cp:coreProperties>
</file>